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715" windowHeight="9645" activeTab="4"/>
  </bookViews>
  <sheets>
    <sheet name="組合せ表" sheetId="4" r:id="rId1"/>
    <sheet name="第１日目対戦表" sheetId="5" r:id="rId2"/>
    <sheet name="第１日目勝敗表" sheetId="6" r:id="rId3"/>
    <sheet name="第２日目対戦表2" sheetId="7" r:id="rId4"/>
    <sheet name="第２日目勝敗表2" sheetId="8" r:id="rId5"/>
    <sheet name="選手名簿Ａ " sheetId="9" r:id="rId6"/>
    <sheet name="選手名簿Ｂ" sheetId="10" r:id="rId7"/>
    <sheet name="選手名簿C" sheetId="11" r:id="rId8"/>
    <sheet name="選手名簿D" sheetId="12" r:id="rId9"/>
    <sheet name="選手名簿Ｅ" sheetId="13" r:id="rId10"/>
    <sheet name="選手名簿Ｆ" sheetId="14" r:id="rId11"/>
    <sheet name="ﾌｨｰﾙﾄﾞ図" sheetId="15" r:id="rId12"/>
    <sheet name="地図２" sheetId="16" r:id="rId13"/>
    <sheet name="Sheet1" sheetId="1" r:id="rId14"/>
    <sheet name="Sheet2" sheetId="2" r:id="rId15"/>
    <sheet name="Sheet3" sheetId="3" r:id="rId16"/>
  </sheets>
  <externalReferences>
    <externalReference r:id="rId17"/>
  </externalReferences>
  <definedNames>
    <definedName name="_５" localSheetId="6">選手名簿Ｂ!$D$56</definedName>
    <definedName name="_５">#REF!</definedName>
  </definedNames>
  <calcPr calcId="145621"/>
</workbook>
</file>

<file path=xl/calcChain.xml><?xml version="1.0" encoding="utf-8"?>
<calcChain xmlns="http://schemas.openxmlformats.org/spreadsheetml/2006/main">
  <c r="T16" i="8" l="1"/>
  <c r="R17" i="7"/>
  <c r="Q17" i="7"/>
  <c r="P17" i="7"/>
  <c r="L17" i="7"/>
  <c r="J16" i="7"/>
  <c r="I16" i="7"/>
  <c r="H16" i="7"/>
  <c r="D16" i="7"/>
  <c r="F9" i="8" l="1"/>
  <c r="H9" i="8"/>
  <c r="O7" i="8"/>
  <c r="L7" i="8"/>
  <c r="F36" i="8"/>
  <c r="H36" i="8"/>
  <c r="O34" i="8"/>
  <c r="L34" i="8"/>
  <c r="C8" i="8"/>
  <c r="E8" i="8"/>
  <c r="K6" i="8"/>
  <c r="I6" i="8"/>
  <c r="C35" i="8"/>
  <c r="E35" i="8"/>
  <c r="K33" i="8"/>
  <c r="I33" i="8"/>
  <c r="L17" i="8"/>
  <c r="O17" i="8"/>
  <c r="S16" i="8"/>
  <c r="P16" i="8"/>
  <c r="F29" i="8"/>
  <c r="H29" i="8"/>
  <c r="K28" i="8"/>
  <c r="I28" i="8"/>
  <c r="F8" i="8"/>
  <c r="H8" i="8"/>
  <c r="K7" i="8"/>
  <c r="I7" i="8"/>
  <c r="F35" i="8"/>
  <c r="H35" i="8"/>
  <c r="K34" i="8"/>
  <c r="I34" i="8"/>
  <c r="F23" i="8"/>
  <c r="H23" i="8"/>
  <c r="K22" i="8"/>
  <c r="I22" i="8"/>
  <c r="F15" i="8"/>
  <c r="H15" i="8"/>
  <c r="K14" i="8"/>
  <c r="I14" i="8"/>
  <c r="C9" i="8"/>
  <c r="E9" i="8"/>
  <c r="O6" i="8"/>
  <c r="L6" i="8"/>
  <c r="C29" i="8"/>
  <c r="T29" i="8" s="1"/>
  <c r="E29" i="8"/>
  <c r="K27" i="8"/>
  <c r="I27" i="8"/>
  <c r="C36" i="8"/>
  <c r="E36" i="8"/>
  <c r="O33" i="8"/>
  <c r="L33" i="8"/>
  <c r="C17" i="8"/>
  <c r="X17" i="8" s="1"/>
  <c r="E17" i="8"/>
  <c r="S13" i="8"/>
  <c r="P13" i="8"/>
  <c r="C23" i="8"/>
  <c r="T23" i="8" s="1"/>
  <c r="E23" i="8"/>
  <c r="K21" i="8"/>
  <c r="I21" i="8"/>
  <c r="I9" i="8"/>
  <c r="V9" i="8" s="1"/>
  <c r="K9" i="8"/>
  <c r="O8" i="8"/>
  <c r="W8" i="8" s="1"/>
  <c r="L8" i="8"/>
  <c r="I36" i="8"/>
  <c r="V36" i="8" s="1"/>
  <c r="K36" i="8"/>
  <c r="O35" i="8"/>
  <c r="L35" i="8"/>
  <c r="C28" i="8"/>
  <c r="E28" i="8"/>
  <c r="H27" i="8"/>
  <c r="F27" i="8"/>
  <c r="I16" i="8"/>
  <c r="K16" i="8"/>
  <c r="O15" i="8"/>
  <c r="L15" i="8"/>
  <c r="C7" i="8"/>
  <c r="E7" i="8"/>
  <c r="H6" i="8"/>
  <c r="W6" i="8" s="1"/>
  <c r="F6" i="8"/>
  <c r="C22" i="8"/>
  <c r="E22" i="8"/>
  <c r="H21" i="8"/>
  <c r="U21" i="8" s="1"/>
  <c r="F21" i="8"/>
  <c r="C34" i="8"/>
  <c r="E34" i="8"/>
  <c r="H33" i="8"/>
  <c r="W33" i="8" s="1"/>
  <c r="F33" i="8"/>
  <c r="C14" i="8"/>
  <c r="E14" i="8"/>
  <c r="H13" i="8"/>
  <c r="F13" i="8"/>
  <c r="X16" i="8" l="1"/>
  <c r="T28" i="8"/>
  <c r="T22" i="8"/>
  <c r="V7" i="8"/>
  <c r="Z15" i="8"/>
  <c r="W35" i="8"/>
  <c r="V34" i="8"/>
  <c r="U27" i="8"/>
  <c r="U29" i="8"/>
  <c r="V29" i="8" s="1"/>
  <c r="L29" i="8"/>
  <c r="P29" i="8"/>
  <c r="N29" i="8"/>
  <c r="Z13" i="8"/>
  <c r="U17" i="8"/>
  <c r="T17" i="8"/>
  <c r="Z17" i="8"/>
  <c r="AA17" i="8" s="1"/>
  <c r="V17" i="8"/>
  <c r="N23" i="8"/>
  <c r="L23" i="8"/>
  <c r="U23" i="8"/>
  <c r="V23" i="8" s="1"/>
  <c r="P23" i="8"/>
  <c r="L27" i="8"/>
  <c r="P27" i="8"/>
  <c r="T27" i="8"/>
  <c r="V27" i="8" s="1"/>
  <c r="N27" i="8"/>
  <c r="P28" i="8"/>
  <c r="N28" i="8"/>
  <c r="L28" i="8"/>
  <c r="U28" i="8"/>
  <c r="V28" i="8" s="1"/>
  <c r="P21" i="8"/>
  <c r="T21" i="8"/>
  <c r="V21" i="8" s="1"/>
  <c r="N21" i="8"/>
  <c r="L21" i="8"/>
  <c r="R21" i="8" s="1"/>
  <c r="P22" i="8"/>
  <c r="N22" i="8"/>
  <c r="L22" i="8"/>
  <c r="U22" i="8"/>
  <c r="V22" i="8" s="1"/>
  <c r="R8" i="8"/>
  <c r="P8" i="8"/>
  <c r="T8" i="8"/>
  <c r="V8" i="8"/>
  <c r="X8" i="8" s="1"/>
  <c r="T9" i="8"/>
  <c r="R9" i="8"/>
  <c r="P9" i="8"/>
  <c r="W9" i="8"/>
  <c r="X9" i="8" s="1"/>
  <c r="X15" i="8"/>
  <c r="V15" i="8"/>
  <c r="U15" i="8"/>
  <c r="T15" i="8"/>
  <c r="V16" i="8"/>
  <c r="U16" i="8"/>
  <c r="Z16" i="8"/>
  <c r="AA16" i="8" s="1"/>
  <c r="W34" i="8"/>
  <c r="P34" i="8"/>
  <c r="R34" i="8"/>
  <c r="T34" i="8"/>
  <c r="R33" i="8"/>
  <c r="V33" i="8"/>
  <c r="X33" i="8" s="1"/>
  <c r="P33" i="8"/>
  <c r="T33" i="8"/>
  <c r="V14" i="8"/>
  <c r="X14" i="8"/>
  <c r="T36" i="8"/>
  <c r="W36" i="8"/>
  <c r="X36" i="8" s="1"/>
  <c r="P36" i="8"/>
  <c r="R36" i="8"/>
  <c r="R35" i="8"/>
  <c r="P35" i="8"/>
  <c r="V35" i="8"/>
  <c r="X35" i="8" s="1"/>
  <c r="T35" i="8"/>
  <c r="T7" i="8"/>
  <c r="W7" i="8"/>
  <c r="X7" i="8" s="1"/>
  <c r="R7" i="8"/>
  <c r="P7" i="8"/>
  <c r="T6" i="8"/>
  <c r="P6" i="8"/>
  <c r="R6" i="8"/>
  <c r="V6" i="8"/>
  <c r="X6" i="8" s="1"/>
  <c r="T14" i="8"/>
  <c r="W14" i="8" s="1"/>
  <c r="Z14" i="8"/>
  <c r="U14" i="8"/>
  <c r="T13" i="8"/>
  <c r="X13" i="8"/>
  <c r="U13" i="8"/>
  <c r="V13" i="8"/>
  <c r="B36" i="8"/>
  <c r="B35" i="8"/>
  <c r="B34" i="8"/>
  <c r="B33" i="8"/>
  <c r="B29" i="8"/>
  <c r="B28" i="8"/>
  <c r="B27" i="8"/>
  <c r="B23" i="8"/>
  <c r="B22" i="8"/>
  <c r="B21" i="8"/>
  <c r="B17" i="8"/>
  <c r="B16" i="8"/>
  <c r="B15" i="8"/>
  <c r="B14" i="8"/>
  <c r="B13" i="8"/>
  <c r="B9" i="8"/>
  <c r="B8" i="8"/>
  <c r="B7" i="8"/>
  <c r="B6" i="8"/>
  <c r="R16" i="7"/>
  <c r="Q16" i="7"/>
  <c r="P16" i="7"/>
  <c r="L16" i="7"/>
  <c r="R15" i="7"/>
  <c r="Q15" i="7"/>
  <c r="P15" i="7"/>
  <c r="L15" i="7"/>
  <c r="J15" i="7"/>
  <c r="I15" i="7"/>
  <c r="H15" i="7"/>
  <c r="D15" i="7"/>
  <c r="R14" i="7"/>
  <c r="Q14" i="7"/>
  <c r="P14" i="7"/>
  <c r="L14" i="7"/>
  <c r="J14" i="7"/>
  <c r="I14" i="7"/>
  <c r="H14" i="7"/>
  <c r="D14" i="7"/>
  <c r="Z11" i="7"/>
  <c r="Y11" i="7"/>
  <c r="X11" i="7"/>
  <c r="T11" i="7"/>
  <c r="R11" i="7"/>
  <c r="Q11" i="7"/>
  <c r="P11" i="7"/>
  <c r="L11" i="7"/>
  <c r="J11" i="7"/>
  <c r="I11" i="7"/>
  <c r="H11" i="7"/>
  <c r="D11" i="7"/>
  <c r="Z10" i="7"/>
  <c r="Y10" i="7"/>
  <c r="X10" i="7"/>
  <c r="T10" i="7"/>
  <c r="R10" i="7"/>
  <c r="Q10" i="7"/>
  <c r="P10" i="7"/>
  <c r="L10" i="7"/>
  <c r="J10" i="7"/>
  <c r="I10" i="7"/>
  <c r="H10" i="7"/>
  <c r="D10" i="7"/>
  <c r="Z9" i="7"/>
  <c r="Y9" i="7"/>
  <c r="X9" i="7"/>
  <c r="T9" i="7"/>
  <c r="X14" i="7" s="1"/>
  <c r="R9" i="7"/>
  <c r="Q9" i="7"/>
  <c r="P9" i="7"/>
  <c r="L9" i="7"/>
  <c r="J9" i="7"/>
  <c r="I9" i="7"/>
  <c r="H9" i="7"/>
  <c r="D9" i="7"/>
  <c r="Z8" i="7"/>
  <c r="Y8" i="7"/>
  <c r="X8" i="7"/>
  <c r="T8" i="7"/>
  <c r="R8" i="7"/>
  <c r="Q8" i="7"/>
  <c r="P8" i="7"/>
  <c r="L8" i="7"/>
  <c r="J8" i="7"/>
  <c r="I8" i="7"/>
  <c r="H8" i="7"/>
  <c r="D8" i="7"/>
  <c r="Z7" i="7"/>
  <c r="Y7" i="7"/>
  <c r="Y15" i="7" s="1"/>
  <c r="X7" i="7"/>
  <c r="T7" i="7"/>
  <c r="Z15" i="7" s="1"/>
  <c r="R7" i="7"/>
  <c r="Q7" i="7"/>
  <c r="P7" i="7"/>
  <c r="L7" i="7"/>
  <c r="J7" i="7"/>
  <c r="I7" i="7"/>
  <c r="H7" i="7"/>
  <c r="D7" i="7"/>
  <c r="Z6" i="7"/>
  <c r="Y6" i="7"/>
  <c r="X6" i="7"/>
  <c r="T6" i="7"/>
  <c r="T14" i="7" s="1"/>
  <c r="R6" i="7"/>
  <c r="Q6" i="7"/>
  <c r="P6" i="7"/>
  <c r="L6" i="7"/>
  <c r="J6" i="7"/>
  <c r="I6" i="7"/>
  <c r="H6" i="7"/>
  <c r="D6" i="7"/>
  <c r="L42" i="6"/>
  <c r="J42" i="6"/>
  <c r="I42" i="6"/>
  <c r="G42" i="6"/>
  <c r="F42" i="6"/>
  <c r="D42" i="6"/>
  <c r="C42" i="6"/>
  <c r="O41" i="6"/>
  <c r="M41" i="6"/>
  <c r="I41" i="6"/>
  <c r="G41" i="6"/>
  <c r="F41" i="6"/>
  <c r="D41" i="6"/>
  <c r="C41" i="6"/>
  <c r="O40" i="6"/>
  <c r="M40" i="6"/>
  <c r="L40" i="6"/>
  <c r="U40" i="6" s="1"/>
  <c r="J40" i="6"/>
  <c r="F40" i="6"/>
  <c r="D40" i="6"/>
  <c r="C40" i="6"/>
  <c r="O39" i="6"/>
  <c r="M39" i="6"/>
  <c r="L39" i="6"/>
  <c r="J39" i="6"/>
  <c r="I39" i="6"/>
  <c r="G39" i="6"/>
  <c r="C39" i="6"/>
  <c r="M38" i="6"/>
  <c r="J38" i="6"/>
  <c r="G38" i="6"/>
  <c r="D38" i="6"/>
  <c r="L35" i="6"/>
  <c r="J35" i="6"/>
  <c r="I35" i="6"/>
  <c r="G35" i="6"/>
  <c r="F35" i="6"/>
  <c r="D35" i="6"/>
  <c r="R35" i="6" s="1"/>
  <c r="C35" i="6"/>
  <c r="O34" i="6"/>
  <c r="M34" i="6"/>
  <c r="I34" i="6"/>
  <c r="G34" i="6"/>
  <c r="F34" i="6"/>
  <c r="D34" i="6"/>
  <c r="T34" i="6" s="1"/>
  <c r="C34" i="6"/>
  <c r="O33" i="6"/>
  <c r="M33" i="6"/>
  <c r="L33" i="6"/>
  <c r="U33" i="6" s="1"/>
  <c r="J33" i="6"/>
  <c r="F33" i="6"/>
  <c r="D33" i="6"/>
  <c r="C33" i="6"/>
  <c r="O32" i="6"/>
  <c r="M32" i="6"/>
  <c r="L32" i="6"/>
  <c r="J32" i="6"/>
  <c r="I32" i="6"/>
  <c r="U32" i="6" s="1"/>
  <c r="G32" i="6"/>
  <c r="C32" i="6"/>
  <c r="M31" i="6"/>
  <c r="J31" i="6"/>
  <c r="G31" i="6"/>
  <c r="D31" i="6"/>
  <c r="L28" i="6"/>
  <c r="J28" i="6"/>
  <c r="I28" i="6"/>
  <c r="G28" i="6"/>
  <c r="F28" i="6"/>
  <c r="D28" i="6"/>
  <c r="R28" i="6" s="1"/>
  <c r="C28" i="6"/>
  <c r="O27" i="6"/>
  <c r="M27" i="6"/>
  <c r="I27" i="6"/>
  <c r="G27" i="6"/>
  <c r="F27" i="6"/>
  <c r="D27" i="6"/>
  <c r="T27" i="6" s="1"/>
  <c r="C27" i="6"/>
  <c r="O26" i="6"/>
  <c r="M26" i="6"/>
  <c r="L26" i="6"/>
  <c r="U26" i="6" s="1"/>
  <c r="J26" i="6"/>
  <c r="F26" i="6"/>
  <c r="D26" i="6"/>
  <c r="C26" i="6"/>
  <c r="O25" i="6"/>
  <c r="M25" i="6"/>
  <c r="L25" i="6"/>
  <c r="J25" i="6"/>
  <c r="I25" i="6"/>
  <c r="U25" i="6" s="1"/>
  <c r="G25" i="6"/>
  <c r="C25" i="6"/>
  <c r="M24" i="6"/>
  <c r="J24" i="6"/>
  <c r="G24" i="6"/>
  <c r="D24" i="6"/>
  <c r="L21" i="6"/>
  <c r="J21" i="6"/>
  <c r="I21" i="6"/>
  <c r="G21" i="6"/>
  <c r="F21" i="6"/>
  <c r="D21" i="6"/>
  <c r="R21" i="6" s="1"/>
  <c r="C21" i="6"/>
  <c r="O20" i="6"/>
  <c r="M20" i="6"/>
  <c r="I20" i="6"/>
  <c r="G20" i="6"/>
  <c r="F20" i="6"/>
  <c r="D20" i="6"/>
  <c r="T20" i="6" s="1"/>
  <c r="C20" i="6"/>
  <c r="O19" i="6"/>
  <c r="M19" i="6"/>
  <c r="L19" i="6"/>
  <c r="U19" i="6" s="1"/>
  <c r="J19" i="6"/>
  <c r="F19" i="6"/>
  <c r="D19" i="6"/>
  <c r="C19" i="6"/>
  <c r="O18" i="6"/>
  <c r="M18" i="6"/>
  <c r="L18" i="6"/>
  <c r="J18" i="6"/>
  <c r="I18" i="6"/>
  <c r="U18" i="6" s="1"/>
  <c r="G18" i="6"/>
  <c r="C18" i="6"/>
  <c r="M17" i="6"/>
  <c r="J17" i="6"/>
  <c r="G17" i="6"/>
  <c r="D17" i="6"/>
  <c r="L14" i="6"/>
  <c r="J14" i="6"/>
  <c r="I14" i="6"/>
  <c r="G14" i="6"/>
  <c r="F14" i="6"/>
  <c r="D14" i="6"/>
  <c r="R14" i="6" s="1"/>
  <c r="C14" i="6"/>
  <c r="O13" i="6"/>
  <c r="M13" i="6"/>
  <c r="I13" i="6"/>
  <c r="G13" i="6"/>
  <c r="F13" i="6"/>
  <c r="D13" i="6"/>
  <c r="T13" i="6" s="1"/>
  <c r="C13" i="6"/>
  <c r="O12" i="6"/>
  <c r="M12" i="6"/>
  <c r="L12" i="6"/>
  <c r="U12" i="6" s="1"/>
  <c r="J12" i="6"/>
  <c r="F12" i="6"/>
  <c r="D12" i="6"/>
  <c r="C12" i="6"/>
  <c r="O11" i="6"/>
  <c r="M11" i="6"/>
  <c r="L11" i="6"/>
  <c r="J11" i="6"/>
  <c r="I11" i="6"/>
  <c r="U11" i="6" s="1"/>
  <c r="G11" i="6"/>
  <c r="C11" i="6"/>
  <c r="M10" i="6"/>
  <c r="J10" i="6"/>
  <c r="G10" i="6"/>
  <c r="D10" i="6"/>
  <c r="L7" i="6"/>
  <c r="J7" i="6"/>
  <c r="I7" i="6"/>
  <c r="G7" i="6"/>
  <c r="F7" i="6"/>
  <c r="D7" i="6"/>
  <c r="R7" i="6" s="1"/>
  <c r="C7" i="6"/>
  <c r="O6" i="6"/>
  <c r="M6" i="6"/>
  <c r="I6" i="6"/>
  <c r="G6" i="6"/>
  <c r="F6" i="6"/>
  <c r="D6" i="6"/>
  <c r="T6" i="6" s="1"/>
  <c r="C6" i="6"/>
  <c r="O5" i="6"/>
  <c r="M5" i="6"/>
  <c r="L5" i="6"/>
  <c r="U5" i="6" s="1"/>
  <c r="J5" i="6"/>
  <c r="F5" i="6"/>
  <c r="D5" i="6"/>
  <c r="C5" i="6"/>
  <c r="O4" i="6"/>
  <c r="M4" i="6"/>
  <c r="L4" i="6"/>
  <c r="J4" i="6"/>
  <c r="I4" i="6"/>
  <c r="U4" i="6" s="1"/>
  <c r="G4" i="6"/>
  <c r="C4" i="6"/>
  <c r="M3" i="6"/>
  <c r="J3" i="6"/>
  <c r="G3" i="6"/>
  <c r="D3" i="6"/>
  <c r="Q29" i="5"/>
  <c r="P29" i="5"/>
  <c r="O29" i="5"/>
  <c r="K29" i="5"/>
  <c r="J29" i="5"/>
  <c r="I29" i="5"/>
  <c r="H29" i="5"/>
  <c r="D29" i="5"/>
  <c r="Q28" i="5"/>
  <c r="P28" i="5"/>
  <c r="O28" i="5"/>
  <c r="K28" i="5"/>
  <c r="J28" i="5"/>
  <c r="I28" i="5"/>
  <c r="H28" i="5"/>
  <c r="D28" i="5"/>
  <c r="Q27" i="5"/>
  <c r="P27" i="5"/>
  <c r="O27" i="5"/>
  <c r="K27" i="5"/>
  <c r="J27" i="5"/>
  <c r="I27" i="5"/>
  <c r="H27" i="5"/>
  <c r="D27" i="5"/>
  <c r="Q26" i="5"/>
  <c r="P26" i="5"/>
  <c r="O26" i="5"/>
  <c r="K26" i="5"/>
  <c r="J26" i="5"/>
  <c r="I26" i="5"/>
  <c r="H26" i="5"/>
  <c r="D26" i="5"/>
  <c r="Q24" i="5"/>
  <c r="P24" i="5"/>
  <c r="O24" i="5"/>
  <c r="K24" i="5"/>
  <c r="J24" i="5"/>
  <c r="I24" i="5"/>
  <c r="H24" i="5"/>
  <c r="D24" i="5"/>
  <c r="Q23" i="5"/>
  <c r="P23" i="5"/>
  <c r="O23" i="5"/>
  <c r="K23" i="5"/>
  <c r="J23" i="5"/>
  <c r="I23" i="5"/>
  <c r="H23" i="5"/>
  <c r="D23" i="5"/>
  <c r="Q22" i="5"/>
  <c r="P22" i="5"/>
  <c r="O22" i="5"/>
  <c r="K22" i="5"/>
  <c r="J22" i="5"/>
  <c r="I22" i="5"/>
  <c r="H22" i="5"/>
  <c r="D22" i="5"/>
  <c r="Q21" i="5"/>
  <c r="P21" i="5"/>
  <c r="O21" i="5"/>
  <c r="K21" i="5"/>
  <c r="J21" i="5"/>
  <c r="I21" i="5"/>
  <c r="H21" i="5"/>
  <c r="D21" i="5"/>
  <c r="Q20" i="5"/>
  <c r="P20" i="5"/>
  <c r="O20" i="5"/>
  <c r="K20" i="5"/>
  <c r="J20" i="5"/>
  <c r="I20" i="5"/>
  <c r="H20" i="5"/>
  <c r="D20" i="5"/>
  <c r="Q16" i="5"/>
  <c r="P16" i="5"/>
  <c r="O16" i="5"/>
  <c r="K16" i="5"/>
  <c r="J16" i="5"/>
  <c r="I16" i="5"/>
  <c r="H16" i="5"/>
  <c r="D16" i="5"/>
  <c r="Q15" i="5"/>
  <c r="P15" i="5"/>
  <c r="O15" i="5"/>
  <c r="K15" i="5"/>
  <c r="J15" i="5"/>
  <c r="I15" i="5"/>
  <c r="H15" i="5"/>
  <c r="D15" i="5"/>
  <c r="Q14" i="5"/>
  <c r="P14" i="5"/>
  <c r="O14" i="5"/>
  <c r="K14" i="5"/>
  <c r="J14" i="5"/>
  <c r="I14" i="5"/>
  <c r="H14" i="5"/>
  <c r="D14" i="5"/>
  <c r="Q13" i="5"/>
  <c r="P13" i="5"/>
  <c r="O13" i="5"/>
  <c r="K13" i="5"/>
  <c r="J13" i="5"/>
  <c r="I13" i="5"/>
  <c r="H13" i="5"/>
  <c r="D13" i="5"/>
  <c r="Q11" i="5"/>
  <c r="P11" i="5"/>
  <c r="O11" i="5"/>
  <c r="K11" i="5"/>
  <c r="J11" i="5"/>
  <c r="I11" i="5"/>
  <c r="H11" i="5"/>
  <c r="D11" i="5"/>
  <c r="Q10" i="5"/>
  <c r="P10" i="5"/>
  <c r="O10" i="5"/>
  <c r="K10" i="5"/>
  <c r="J10" i="5"/>
  <c r="I10" i="5"/>
  <c r="H10" i="5"/>
  <c r="D10" i="5"/>
  <c r="Q9" i="5"/>
  <c r="P9" i="5"/>
  <c r="O9" i="5"/>
  <c r="K9" i="5"/>
  <c r="J9" i="5"/>
  <c r="I9" i="5"/>
  <c r="H9" i="5"/>
  <c r="D9" i="5"/>
  <c r="Q8" i="5"/>
  <c r="P8" i="5"/>
  <c r="O8" i="5"/>
  <c r="K8" i="5"/>
  <c r="J8" i="5"/>
  <c r="I8" i="5"/>
  <c r="H8" i="5"/>
  <c r="D8" i="5"/>
  <c r="Q7" i="5"/>
  <c r="P7" i="5"/>
  <c r="O7" i="5"/>
  <c r="K7" i="5"/>
  <c r="J7" i="5"/>
  <c r="I7" i="5"/>
  <c r="H7" i="5"/>
  <c r="D7" i="5"/>
  <c r="U7" i="8" l="1"/>
  <c r="X34" i="8"/>
  <c r="Y14" i="7"/>
  <c r="T16" i="7"/>
  <c r="Z14" i="7"/>
  <c r="X16" i="7"/>
  <c r="Y16" i="7"/>
  <c r="T15" i="7"/>
  <c r="Z16" i="7"/>
  <c r="X15" i="7"/>
  <c r="U39" i="6"/>
  <c r="R22" i="8"/>
  <c r="AA15" i="8"/>
  <c r="U9" i="8"/>
  <c r="U35" i="8"/>
  <c r="U6" i="8"/>
  <c r="R42" i="6"/>
  <c r="U42" i="6"/>
  <c r="T41" i="6"/>
  <c r="R29" i="8"/>
  <c r="AA13" i="8"/>
  <c r="W17" i="8"/>
  <c r="R23" i="8"/>
  <c r="R28" i="8"/>
  <c r="R27" i="8"/>
  <c r="U8" i="8"/>
  <c r="W15" i="8"/>
  <c r="U34" i="8"/>
  <c r="W16" i="8"/>
  <c r="U33" i="8"/>
  <c r="AA14" i="8"/>
  <c r="U36" i="8"/>
  <c r="W13" i="8"/>
  <c r="R5" i="6"/>
  <c r="U6" i="6"/>
  <c r="R12" i="6"/>
  <c r="U13" i="6"/>
  <c r="R19" i="6"/>
  <c r="U20" i="6"/>
  <c r="R26" i="6"/>
  <c r="U27" i="6"/>
  <c r="R33" i="6"/>
  <c r="U34" i="6"/>
  <c r="R40" i="6"/>
  <c r="U41" i="6"/>
  <c r="V41" i="6" s="1"/>
  <c r="T4" i="6"/>
  <c r="V4" i="6" s="1"/>
  <c r="U7" i="6"/>
  <c r="T11" i="6"/>
  <c r="V11" i="6" s="1"/>
  <c r="U14" i="6"/>
  <c r="T18" i="6"/>
  <c r="V18" i="6" s="1"/>
  <c r="U21" i="6"/>
  <c r="T25" i="6"/>
  <c r="V25" i="6" s="1"/>
  <c r="U28" i="6"/>
  <c r="T32" i="6"/>
  <c r="V32" i="6" s="1"/>
  <c r="U35" i="6"/>
  <c r="T39" i="6"/>
  <c r="V39" i="6" s="1"/>
  <c r="V6" i="6"/>
  <c r="V13" i="6"/>
  <c r="V20" i="6"/>
  <c r="V27" i="6"/>
  <c r="V34" i="6"/>
  <c r="Q4" i="6"/>
  <c r="Q6" i="6"/>
  <c r="Q11" i="6"/>
  <c r="Q13" i="6"/>
  <c r="Q18" i="6"/>
  <c r="Q20" i="6"/>
  <c r="Q25" i="6"/>
  <c r="Q27" i="6"/>
  <c r="Q32" i="6"/>
  <c r="Q34" i="6"/>
  <c r="Q39" i="6"/>
  <c r="Q41" i="6"/>
  <c r="R4" i="6"/>
  <c r="P5" i="6"/>
  <c r="S5" i="6" s="1"/>
  <c r="T5" i="6"/>
  <c r="V5" i="6" s="1"/>
  <c r="R6" i="6"/>
  <c r="P7" i="6"/>
  <c r="S7" i="6" s="1"/>
  <c r="T7" i="6"/>
  <c r="V7" i="6" s="1"/>
  <c r="R11" i="6"/>
  <c r="P12" i="6"/>
  <c r="T12" i="6"/>
  <c r="V12" i="6" s="1"/>
  <c r="R13" i="6"/>
  <c r="P14" i="6"/>
  <c r="S14" i="6" s="1"/>
  <c r="T14" i="6"/>
  <c r="V14" i="6" s="1"/>
  <c r="R18" i="6"/>
  <c r="P19" i="6"/>
  <c r="S19" i="6" s="1"/>
  <c r="T19" i="6"/>
  <c r="V19" i="6" s="1"/>
  <c r="R20" i="6"/>
  <c r="P21" i="6"/>
  <c r="S21" i="6" s="1"/>
  <c r="T21" i="6"/>
  <c r="V21" i="6" s="1"/>
  <c r="R25" i="6"/>
  <c r="P26" i="6"/>
  <c r="T26" i="6"/>
  <c r="V26" i="6" s="1"/>
  <c r="R27" i="6"/>
  <c r="P28" i="6"/>
  <c r="S28" i="6" s="1"/>
  <c r="T28" i="6"/>
  <c r="V28" i="6" s="1"/>
  <c r="R32" i="6"/>
  <c r="P33" i="6"/>
  <c r="S33" i="6" s="1"/>
  <c r="T33" i="6"/>
  <c r="V33" i="6" s="1"/>
  <c r="R34" i="6"/>
  <c r="P35" i="6"/>
  <c r="S35" i="6" s="1"/>
  <c r="T35" i="6"/>
  <c r="V35" i="6" s="1"/>
  <c r="R39" i="6"/>
  <c r="P40" i="6"/>
  <c r="T40" i="6"/>
  <c r="V40" i="6" s="1"/>
  <c r="R41" i="6"/>
  <c r="P42" i="6"/>
  <c r="S42" i="6" s="1"/>
  <c r="T42" i="6"/>
  <c r="V42" i="6" s="1"/>
  <c r="Q5" i="6"/>
  <c r="Q7" i="6"/>
  <c r="Q12" i="6"/>
  <c r="Q14" i="6"/>
  <c r="Q19" i="6"/>
  <c r="Q21" i="6"/>
  <c r="Q26" i="6"/>
  <c r="Q28" i="6"/>
  <c r="Q33" i="6"/>
  <c r="Q35" i="6"/>
  <c r="Q40" i="6"/>
  <c r="Q42" i="6"/>
  <c r="P4" i="6"/>
  <c r="S4" i="6" s="1"/>
  <c r="P6" i="6"/>
  <c r="S6" i="6" s="1"/>
  <c r="P11" i="6"/>
  <c r="S11" i="6" s="1"/>
  <c r="P13" i="6"/>
  <c r="S13" i="6" s="1"/>
  <c r="P18" i="6"/>
  <c r="S18" i="6" s="1"/>
  <c r="P20" i="6"/>
  <c r="S20" i="6" s="1"/>
  <c r="P25" i="6"/>
  <c r="S25" i="6" s="1"/>
  <c r="P27" i="6"/>
  <c r="S27" i="6" s="1"/>
  <c r="P32" i="6"/>
  <c r="S32" i="6" s="1"/>
  <c r="P34" i="6"/>
  <c r="P39" i="6"/>
  <c r="S39" i="6" s="1"/>
  <c r="P41" i="6"/>
  <c r="S41" i="6" s="1"/>
  <c r="S40" i="6" l="1"/>
  <c r="S26" i="6"/>
  <c r="S34" i="6"/>
  <c r="S12" i="6"/>
</calcChain>
</file>

<file path=xl/comments1.xml><?xml version="1.0" encoding="utf-8"?>
<comments xmlns="http://schemas.openxmlformats.org/spreadsheetml/2006/main">
  <authors>
    <author>takasu</author>
  </authors>
  <commentList>
    <comment ref="A49" authorId="0">
      <text>
        <r>
          <rPr>
            <b/>
            <sz val="9"/>
            <color indexed="81"/>
            <rFont val="ＭＳ Ｐゴシック"/>
            <family val="3"/>
            <charset val="128"/>
          </rPr>
          <t>takasu: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takasu</author>
  </authors>
  <commentList>
    <comment ref="D48" authorId="0">
      <text>
        <r>
          <rPr>
            <b/>
            <sz val="9"/>
            <color indexed="81"/>
            <rFont val="ＭＳ Ｐゴシック"/>
            <family val="3"/>
            <charset val="128"/>
          </rPr>
          <t>takasu: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2" authorId="0">
      <text>
        <r>
          <rPr>
            <b/>
            <sz val="9"/>
            <color indexed="81"/>
            <rFont val="ＭＳ Ｐゴシック"/>
            <family val="3"/>
            <charset val="128"/>
          </rPr>
          <t>takasu: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<sst xmlns="http://schemas.openxmlformats.org/spreadsheetml/2006/main" count="1514" uniqueCount="746">
  <si>
    <t>組合せ　及び　会場</t>
    <rPh sb="0" eb="2">
      <t>クミアワ</t>
    </rPh>
    <rPh sb="4" eb="5">
      <t>オヨ</t>
    </rPh>
    <rPh sb="7" eb="9">
      <t>カイジョウ</t>
    </rPh>
    <phoneticPr fontId="4"/>
  </si>
  <si>
    <t>大会１日目　（１次リーグ）　組合せ表　　　１０月１２日（月）</t>
    <rPh sb="0" eb="2">
      <t>タイカイ</t>
    </rPh>
    <rPh sb="3" eb="4">
      <t>ヒ</t>
    </rPh>
    <rPh sb="4" eb="5">
      <t>メ</t>
    </rPh>
    <rPh sb="8" eb="9">
      <t>ジ</t>
    </rPh>
    <rPh sb="14" eb="16">
      <t>クミアワ</t>
    </rPh>
    <rPh sb="17" eb="18">
      <t>オモテ</t>
    </rPh>
    <rPh sb="23" eb="24">
      <t>ツキ</t>
    </rPh>
    <rPh sb="26" eb="27">
      <t>ヒ</t>
    </rPh>
    <rPh sb="28" eb="29">
      <t>ツキ</t>
    </rPh>
    <phoneticPr fontId="4"/>
  </si>
  <si>
    <t>ブロック</t>
    <phoneticPr fontId="4"/>
  </si>
  <si>
    <t>ａ</t>
    <phoneticPr fontId="4"/>
  </si>
  <si>
    <t>b</t>
    <phoneticPr fontId="4"/>
  </si>
  <si>
    <t>c</t>
    <phoneticPr fontId="4"/>
  </si>
  <si>
    <t>d</t>
    <phoneticPr fontId="4"/>
  </si>
  <si>
    <t>会　場</t>
    <rPh sb="0" eb="1">
      <t>カイ</t>
    </rPh>
    <rPh sb="2" eb="3">
      <t>バ</t>
    </rPh>
    <phoneticPr fontId="4"/>
  </si>
  <si>
    <t>Ａブロック</t>
    <phoneticPr fontId="4"/>
  </si>
  <si>
    <t>新治SC</t>
    <rPh sb="0" eb="2">
      <t>ニイハリ</t>
    </rPh>
    <phoneticPr fontId="4"/>
  </si>
  <si>
    <t>高崎SSS</t>
    <rPh sb="0" eb="2">
      <t>タカサキ</t>
    </rPh>
    <phoneticPr fontId="4"/>
  </si>
  <si>
    <t>土浦小SSS</t>
    <rPh sb="0" eb="2">
      <t>ツチウラ</t>
    </rPh>
    <rPh sb="2" eb="3">
      <t>ショウ</t>
    </rPh>
    <phoneticPr fontId="4"/>
  </si>
  <si>
    <t>FC北条・B</t>
    <rPh sb="2" eb="4">
      <t>ホウジョウ</t>
    </rPh>
    <phoneticPr fontId="4"/>
  </si>
  <si>
    <t>ｾｷｼｮｳﾁｬﾚﾝｼﾞ　　　　　　　ｽﾀｼﾞｱﾑⅠ，Ⅱ</t>
    <phoneticPr fontId="4"/>
  </si>
  <si>
    <t>Ｂブロック</t>
    <phoneticPr fontId="4"/>
  </si>
  <si>
    <t>吉沼FC</t>
    <rPh sb="0" eb="2">
      <t>ヨシヌマ</t>
    </rPh>
    <phoneticPr fontId="4"/>
  </si>
  <si>
    <t>竹園西FC</t>
    <rPh sb="0" eb="1">
      <t>タケ</t>
    </rPh>
    <rPh sb="1" eb="2">
      <t>エン</t>
    </rPh>
    <rPh sb="2" eb="3">
      <t>ニシ</t>
    </rPh>
    <phoneticPr fontId="4"/>
  </si>
  <si>
    <t>つくばｽﾎﾟｰﾂ</t>
    <phoneticPr fontId="4"/>
  </si>
  <si>
    <t>大穂ﾊﾟﾙｾﾝﾃ</t>
    <rPh sb="0" eb="2">
      <t>オオホ</t>
    </rPh>
    <phoneticPr fontId="4"/>
  </si>
  <si>
    <t>Ｃブロック</t>
    <phoneticPr fontId="4"/>
  </si>
  <si>
    <t>桜FC</t>
    <rPh sb="0" eb="1">
      <t>サクラ</t>
    </rPh>
    <phoneticPr fontId="4"/>
  </si>
  <si>
    <t>手代木SC・B</t>
    <rPh sb="0" eb="1">
      <t>テ</t>
    </rPh>
    <rPh sb="1" eb="2">
      <t>ダイ</t>
    </rPh>
    <rPh sb="2" eb="3">
      <t>キ</t>
    </rPh>
    <phoneticPr fontId="4"/>
  </si>
  <si>
    <t>東光台SC</t>
    <rPh sb="0" eb="2">
      <t>トウコウ</t>
    </rPh>
    <rPh sb="2" eb="3">
      <t>ダイ</t>
    </rPh>
    <phoneticPr fontId="4"/>
  </si>
  <si>
    <t>MAENO D2C</t>
    <phoneticPr fontId="4"/>
  </si>
  <si>
    <t>Ｄブロック</t>
    <phoneticPr fontId="4"/>
  </si>
  <si>
    <t>二の宮FC</t>
    <rPh sb="0" eb="1">
      <t>ニ</t>
    </rPh>
    <rPh sb="2" eb="3">
      <t>ミヤ</t>
    </rPh>
    <phoneticPr fontId="4"/>
  </si>
  <si>
    <t>茎崎ﾌﾞﾚｲｽﾞ</t>
    <rPh sb="0" eb="2">
      <t>クキザキ</t>
    </rPh>
    <phoneticPr fontId="4"/>
  </si>
  <si>
    <t>つくばJr.FC</t>
    <phoneticPr fontId="4"/>
  </si>
  <si>
    <t>手代木SC・A</t>
    <rPh sb="0" eb="1">
      <t>テ</t>
    </rPh>
    <rPh sb="1" eb="2">
      <t>ダイ</t>
    </rPh>
    <rPh sb="2" eb="3">
      <t>キ</t>
    </rPh>
    <phoneticPr fontId="4"/>
  </si>
  <si>
    <t>ｽﾎﾟｰﾂ
ﾌｨｰﾙﾄﾞⅠ，Ⅱ</t>
    <phoneticPr fontId="4"/>
  </si>
  <si>
    <t>Ｅブロック</t>
    <phoneticPr fontId="4"/>
  </si>
  <si>
    <t>並木FC</t>
    <rPh sb="0" eb="2">
      <t>ナミキ</t>
    </rPh>
    <phoneticPr fontId="4"/>
  </si>
  <si>
    <t>竹園東FC</t>
    <rPh sb="0" eb="1">
      <t>タケ</t>
    </rPh>
    <rPh sb="1" eb="2">
      <t>エン</t>
    </rPh>
    <rPh sb="2" eb="3">
      <t>ヒガシ</t>
    </rPh>
    <phoneticPr fontId="4"/>
  </si>
  <si>
    <t>FC北条・A</t>
    <rPh sb="2" eb="4">
      <t>ホウジョウ</t>
    </rPh>
    <phoneticPr fontId="4"/>
  </si>
  <si>
    <t>谷田部FC</t>
    <rPh sb="0" eb="3">
      <t>ヤタベ</t>
    </rPh>
    <phoneticPr fontId="4"/>
  </si>
  <si>
    <t>－４－</t>
    <phoneticPr fontId="4"/>
  </si>
  <si>
    <t>Ｆブロック</t>
    <phoneticPr fontId="4"/>
  </si>
  <si>
    <t>大穂東SC</t>
    <rPh sb="0" eb="2">
      <t>オオホ</t>
    </rPh>
    <rPh sb="2" eb="3">
      <t>ヒガシ</t>
    </rPh>
    <phoneticPr fontId="4"/>
  </si>
  <si>
    <t>FC REGISTA</t>
    <phoneticPr fontId="4"/>
  </si>
  <si>
    <t>吾妻SC</t>
    <rPh sb="0" eb="2">
      <t>アヅマ</t>
    </rPh>
    <phoneticPr fontId="4"/>
  </si>
  <si>
    <t>ｻﾝﾀﾞｰｽﾞFC</t>
    <phoneticPr fontId="4"/>
  </si>
  <si>
    <t>２日目不参加</t>
    <rPh sb="1" eb="2">
      <t>ヒ</t>
    </rPh>
    <rPh sb="2" eb="3">
      <t>メ</t>
    </rPh>
    <rPh sb="3" eb="6">
      <t>フサンカ</t>
    </rPh>
    <phoneticPr fontId="4"/>
  </si>
  <si>
    <t>順位別リーグ</t>
    <rPh sb="0" eb="2">
      <t>ジュンイ</t>
    </rPh>
    <rPh sb="2" eb="3">
      <t>ベツ</t>
    </rPh>
    <phoneticPr fontId="4"/>
  </si>
  <si>
    <t>順位別ブロック</t>
    <rPh sb="0" eb="2">
      <t>ジュンイ</t>
    </rPh>
    <rPh sb="2" eb="3">
      <t>ベツ</t>
    </rPh>
    <phoneticPr fontId="4"/>
  </si>
  <si>
    <t>１次リーグの各ブロック別順位</t>
    <rPh sb="1" eb="2">
      <t>ツギ</t>
    </rPh>
    <rPh sb="6" eb="7">
      <t>カク</t>
    </rPh>
    <rPh sb="11" eb="12">
      <t>ベツ</t>
    </rPh>
    <rPh sb="12" eb="14">
      <t>ジュンイ</t>
    </rPh>
    <phoneticPr fontId="4"/>
  </si>
  <si>
    <t>10/12又は10/17</t>
    <rPh sb="5" eb="6">
      <t>マタ</t>
    </rPh>
    <phoneticPr fontId="4"/>
  </si>
  <si>
    <t>10/18</t>
    <phoneticPr fontId="4"/>
  </si>
  <si>
    <t>１位リーグ</t>
    <rPh sb="1" eb="2">
      <t>イ</t>
    </rPh>
    <phoneticPr fontId="4"/>
  </si>
  <si>
    <t>ＧHブロック</t>
    <phoneticPr fontId="4"/>
  </si>
  <si>
    <t>新治SC</t>
    <phoneticPr fontId="4"/>
  </si>
  <si>
    <t>桜FC</t>
    <phoneticPr fontId="4"/>
  </si>
  <si>
    <t>ｾｷｼｮｳﾁｬﾚﾝｼﾞ　　　　　　　　ｽﾀｼﾞｱﾑⅠ</t>
    <phoneticPr fontId="4"/>
  </si>
  <si>
    <t>茎崎運動公園
Ⅰ，Ⅱ，Ⅲ</t>
    <rPh sb="0" eb="2">
      <t>クキザキ</t>
    </rPh>
    <rPh sb="2" eb="4">
      <t>ウンドウ</t>
    </rPh>
    <rPh sb="4" eb="6">
      <t>コウエン</t>
    </rPh>
    <phoneticPr fontId="4"/>
  </si>
  <si>
    <t>手代木SC・A</t>
    <phoneticPr fontId="4"/>
  </si>
  <si>
    <t>谷田部FC</t>
    <phoneticPr fontId="4"/>
  </si>
  <si>
    <t>２位リーグ</t>
    <rPh sb="1" eb="2">
      <t>イ</t>
    </rPh>
    <phoneticPr fontId="4"/>
  </si>
  <si>
    <t>Ｉ Ｊブロック</t>
    <phoneticPr fontId="4"/>
  </si>
  <si>
    <t>高崎SSS</t>
    <phoneticPr fontId="4"/>
  </si>
  <si>
    <t>吉沼FC</t>
    <phoneticPr fontId="4"/>
  </si>
  <si>
    <t>ｾｷｼｮｳﾁｬﾚﾝｼﾞ　　　　　　　　ｽﾀｼﾞｱﾑⅡ</t>
    <phoneticPr fontId="4"/>
  </si>
  <si>
    <t>竹園東FC</t>
    <phoneticPr fontId="4"/>
  </si>
  <si>
    <t>吾妻SC</t>
    <phoneticPr fontId="4"/>
  </si>
  <si>
    <t>３位リーグ</t>
    <rPh sb="1" eb="2">
      <t>イ</t>
    </rPh>
    <phoneticPr fontId="4"/>
  </si>
  <si>
    <t>Ｋブロック</t>
    <phoneticPr fontId="4"/>
  </si>
  <si>
    <t>土浦小SSS</t>
    <phoneticPr fontId="4"/>
  </si>
  <si>
    <t>竹園西FC</t>
    <phoneticPr fontId="4"/>
  </si>
  <si>
    <t>東光台SC</t>
    <phoneticPr fontId="4"/>
  </si>
  <si>
    <t>スポーツ
フィールドⅠ</t>
    <phoneticPr fontId="4"/>
  </si>
  <si>
    <t>Ｌブロック</t>
    <phoneticPr fontId="4"/>
  </si>
  <si>
    <t>茎崎ﾌﾞﾚｲｽﾞ</t>
    <phoneticPr fontId="4"/>
  </si>
  <si>
    <t>FC北条・A</t>
    <phoneticPr fontId="4"/>
  </si>
  <si>
    <t>４位リーグ</t>
    <rPh sb="1" eb="2">
      <t>イ</t>
    </rPh>
    <phoneticPr fontId="4"/>
  </si>
  <si>
    <t>ＭＮブロック</t>
    <phoneticPr fontId="4"/>
  </si>
  <si>
    <t>FC北条・B</t>
    <phoneticPr fontId="4"/>
  </si>
  <si>
    <t>大穂ﾊﾟﾙｾﾝﾃ</t>
    <phoneticPr fontId="4"/>
  </si>
  <si>
    <t>手代木SC・B</t>
    <phoneticPr fontId="4"/>
  </si>
  <si>
    <t>スポーツ
フィールドⅡ</t>
    <phoneticPr fontId="4"/>
  </si>
  <si>
    <t>二の宮FC</t>
    <phoneticPr fontId="4"/>
  </si>
  <si>
    <t>並木FC</t>
    <phoneticPr fontId="4"/>
  </si>
  <si>
    <t>大穂東SC</t>
    <phoneticPr fontId="4"/>
  </si>
  <si>
    <t>大会１日目　（１次リーグ）　日程表　　　１０月１２日（月）　</t>
    <rPh sb="0" eb="2">
      <t>タイカイ</t>
    </rPh>
    <rPh sb="3" eb="4">
      <t>ヒ</t>
    </rPh>
    <rPh sb="4" eb="5">
      <t>メ</t>
    </rPh>
    <rPh sb="8" eb="9">
      <t>ジ</t>
    </rPh>
    <rPh sb="14" eb="17">
      <t>ニッテイヒョウ</t>
    </rPh>
    <rPh sb="22" eb="23">
      <t>ツキ</t>
    </rPh>
    <rPh sb="25" eb="26">
      <t>ヒ</t>
    </rPh>
    <rPh sb="27" eb="28">
      <t>ツキ</t>
    </rPh>
    <phoneticPr fontId="4"/>
  </si>
  <si>
    <t>＜開会式＞　　　セキショウチャレンジスタジアム　９：００～</t>
    <rPh sb="1" eb="3">
      <t>カイカイ</t>
    </rPh>
    <rPh sb="3" eb="4">
      <t>シキ</t>
    </rPh>
    <phoneticPr fontId="4"/>
  </si>
  <si>
    <t>試合時間</t>
    <rPh sb="0" eb="2">
      <t>シアイ</t>
    </rPh>
    <rPh sb="2" eb="4">
      <t>ジカン</t>
    </rPh>
    <phoneticPr fontId="4"/>
  </si>
  <si>
    <t>Ａ，Ｂ，Ｃブロック ( ｾｷｼｮｳﾁｬﾚﾝｼﾞｽﾀｼﾞｱﾑⅠ ）</t>
    <phoneticPr fontId="4"/>
  </si>
  <si>
    <t>Ａ，Ｂ，Ｃブロック ( ｾｷｼｮｳﾁｬﾚﾝｼﾞｽﾀｼﾞｱﾑⅡ ）</t>
    <phoneticPr fontId="4"/>
  </si>
  <si>
    <t>対戦</t>
    <rPh sb="0" eb="2">
      <t>タイセン</t>
    </rPh>
    <phoneticPr fontId="4"/>
  </si>
  <si>
    <t>主審・予備審</t>
    <rPh sb="0" eb="2">
      <t>シュシン</t>
    </rPh>
    <rPh sb="3" eb="5">
      <t>ヨビ</t>
    </rPh>
    <rPh sb="5" eb="6">
      <t>シン</t>
    </rPh>
    <phoneticPr fontId="4"/>
  </si>
  <si>
    <t>副審</t>
    <rPh sb="0" eb="2">
      <t>フクシン</t>
    </rPh>
    <phoneticPr fontId="4"/>
  </si>
  <si>
    <t>９：３０～</t>
    <phoneticPr fontId="4"/>
  </si>
  <si>
    <t>－</t>
    <phoneticPr fontId="4"/>
  </si>
  <si>
    <t>１０：０２～</t>
    <phoneticPr fontId="4"/>
  </si>
  <si>
    <t>１０：３４～</t>
    <phoneticPr fontId="4"/>
  </si>
  <si>
    <t>１１：１６～</t>
    <phoneticPr fontId="4"/>
  </si>
  <si>
    <t>１１：４８～</t>
    <phoneticPr fontId="4"/>
  </si>
  <si>
    <t>－</t>
    <phoneticPr fontId="4"/>
  </si>
  <si>
    <t>１２：２０～</t>
    <phoneticPr fontId="4"/>
  </si>
  <si>
    <r>
      <t>昼休み　　　　</t>
    </r>
    <r>
      <rPr>
        <b/>
        <sz val="11"/>
        <rFont val="ＭＳ Ｐゴシック"/>
        <family val="3"/>
        <charset val="128"/>
      </rPr>
      <t>ママさんサッカー大会</t>
    </r>
    <rPh sb="0" eb="2">
      <t>ヒルヤス</t>
    </rPh>
    <rPh sb="15" eb="17">
      <t>タイカイ</t>
    </rPh>
    <phoneticPr fontId="4"/>
  </si>
  <si>
    <t>１３：５０～</t>
    <phoneticPr fontId="4"/>
  </si>
  <si>
    <t>１４：３２～</t>
    <phoneticPr fontId="4"/>
  </si>
  <si>
    <t>－　５　－</t>
    <phoneticPr fontId="4"/>
  </si>
  <si>
    <t>１５：０４～</t>
    <phoneticPr fontId="4"/>
  </si>
  <si>
    <t>１５：３６～</t>
    <phoneticPr fontId="4"/>
  </si>
  <si>
    <t>Ｄ，Ｅ，Ｆブロック ( スポーツフィールドⅠ ）</t>
    <phoneticPr fontId="4"/>
  </si>
  <si>
    <t>Ｄ，Ｅ，Ｆブロック ( スポーツフィールドⅡ ）</t>
    <phoneticPr fontId="4"/>
  </si>
  <si>
    <t>９：３０～</t>
    <phoneticPr fontId="4"/>
  </si>
  <si>
    <t>１０：０２～</t>
    <phoneticPr fontId="4"/>
  </si>
  <si>
    <t>１０：３４～</t>
    <phoneticPr fontId="4"/>
  </si>
  <si>
    <t>１１：１６～</t>
    <phoneticPr fontId="4"/>
  </si>
  <si>
    <t>１１：４８～</t>
    <phoneticPr fontId="4"/>
  </si>
  <si>
    <t>１４：３２～</t>
    <phoneticPr fontId="4"/>
  </si>
  <si>
    <t>１５：０４～</t>
    <phoneticPr fontId="4"/>
  </si>
  <si>
    <t>１５：３６～</t>
    <phoneticPr fontId="4"/>
  </si>
  <si>
    <t>大会１日目　（１次リーグ）　勝敗表　　　１０月１２日（月）　</t>
    <rPh sb="0" eb="2">
      <t>タイカイ</t>
    </rPh>
    <rPh sb="3" eb="4">
      <t>ヒ</t>
    </rPh>
    <rPh sb="4" eb="5">
      <t>メ</t>
    </rPh>
    <rPh sb="8" eb="9">
      <t>ジ</t>
    </rPh>
    <rPh sb="14" eb="16">
      <t>ショウハイ</t>
    </rPh>
    <rPh sb="16" eb="17">
      <t>ヒョウ</t>
    </rPh>
    <rPh sb="27" eb="28">
      <t>ツキ</t>
    </rPh>
    <phoneticPr fontId="4"/>
  </si>
  <si>
    <t>Ａブロック</t>
    <phoneticPr fontId="4"/>
  </si>
  <si>
    <t>Ａ</t>
    <phoneticPr fontId="4"/>
  </si>
  <si>
    <t>勝</t>
    <rPh sb="0" eb="1">
      <t>カ</t>
    </rPh>
    <phoneticPr fontId="4"/>
  </si>
  <si>
    <t>負</t>
    <rPh sb="0" eb="1">
      <t>マ</t>
    </rPh>
    <phoneticPr fontId="4"/>
  </si>
  <si>
    <t>分</t>
    <rPh sb="0" eb="1">
      <t>ワ</t>
    </rPh>
    <phoneticPr fontId="4"/>
  </si>
  <si>
    <t>勝点</t>
    <rPh sb="0" eb="1">
      <t>カ</t>
    </rPh>
    <rPh sb="1" eb="2">
      <t>テン</t>
    </rPh>
    <phoneticPr fontId="4"/>
  </si>
  <si>
    <t>得点</t>
    <rPh sb="0" eb="2">
      <t>トクテン</t>
    </rPh>
    <phoneticPr fontId="4"/>
  </si>
  <si>
    <t>失点</t>
    <rPh sb="0" eb="2">
      <t>シッテン</t>
    </rPh>
    <phoneticPr fontId="4"/>
  </si>
  <si>
    <t>得失差</t>
    <rPh sb="0" eb="2">
      <t>トクシツ</t>
    </rPh>
    <rPh sb="2" eb="3">
      <t>サ</t>
    </rPh>
    <phoneticPr fontId="4"/>
  </si>
  <si>
    <t>順位</t>
    <rPh sb="0" eb="1">
      <t>ジュン</t>
    </rPh>
    <rPh sb="1" eb="2">
      <t>イ</t>
    </rPh>
    <phoneticPr fontId="4"/>
  </si>
  <si>
    <t>ー</t>
    <phoneticPr fontId="4"/>
  </si>
  <si>
    <t>Ｂブロック</t>
    <phoneticPr fontId="4"/>
  </si>
  <si>
    <t>Ｂ</t>
    <phoneticPr fontId="4"/>
  </si>
  <si>
    <t>Ｃブロック</t>
    <phoneticPr fontId="4"/>
  </si>
  <si>
    <t>Ｃ</t>
    <phoneticPr fontId="4"/>
  </si>
  <si>
    <t>－６－</t>
    <phoneticPr fontId="4"/>
  </si>
  <si>
    <t>Ｄブロック</t>
    <phoneticPr fontId="4"/>
  </si>
  <si>
    <t>Ｄ</t>
    <phoneticPr fontId="4"/>
  </si>
  <si>
    <t>Ｅブロック</t>
    <phoneticPr fontId="4"/>
  </si>
  <si>
    <t>Ｅ</t>
    <phoneticPr fontId="4"/>
  </si>
  <si>
    <t>Ｆブロック</t>
    <phoneticPr fontId="4"/>
  </si>
  <si>
    <t>Ｆ</t>
    <phoneticPr fontId="4"/>
  </si>
  <si>
    <t>大会２日目　（順位別リーグ・順位別決勝戦）日程表　　10月1８日（日）</t>
    <rPh sb="0" eb="2">
      <t>タイカイ</t>
    </rPh>
    <rPh sb="3" eb="4">
      <t>ヒ</t>
    </rPh>
    <rPh sb="4" eb="5">
      <t>メ</t>
    </rPh>
    <rPh sb="7" eb="8">
      <t>ジュン</t>
    </rPh>
    <rPh sb="8" eb="9">
      <t>イ</t>
    </rPh>
    <rPh sb="9" eb="10">
      <t>ベツ</t>
    </rPh>
    <rPh sb="14" eb="15">
      <t>ジュン</t>
    </rPh>
    <rPh sb="15" eb="16">
      <t>イ</t>
    </rPh>
    <rPh sb="16" eb="17">
      <t>ベツ</t>
    </rPh>
    <rPh sb="17" eb="20">
      <t>ケッショウセン</t>
    </rPh>
    <rPh sb="21" eb="24">
      <t>ニッテイヒョウ</t>
    </rPh>
    <rPh sb="28" eb="29">
      <t>ツキ</t>
    </rPh>
    <rPh sb="31" eb="32">
      <t>ヒ</t>
    </rPh>
    <rPh sb="33" eb="34">
      <t>ヒ</t>
    </rPh>
    <phoneticPr fontId="4"/>
  </si>
  <si>
    <t>午前の部</t>
    <rPh sb="0" eb="2">
      <t>ゴゼン</t>
    </rPh>
    <rPh sb="3" eb="4">
      <t>ブ</t>
    </rPh>
    <phoneticPr fontId="4"/>
  </si>
  <si>
    <t>茎崎運動公園(コートⅠ)</t>
    <rPh sb="0" eb="2">
      <t>クキザキ</t>
    </rPh>
    <rPh sb="2" eb="4">
      <t>ウンドウ</t>
    </rPh>
    <rPh sb="4" eb="6">
      <t>コウエン</t>
    </rPh>
    <phoneticPr fontId="4"/>
  </si>
  <si>
    <t>茎崎運動公園(コートⅡ)</t>
    <rPh sb="0" eb="2">
      <t>クキザキ</t>
    </rPh>
    <rPh sb="2" eb="4">
      <t>ウンドウ</t>
    </rPh>
    <rPh sb="4" eb="6">
      <t>コウエン</t>
    </rPh>
    <phoneticPr fontId="4"/>
  </si>
  <si>
    <t>茎崎運動公園(コートⅢ)</t>
    <rPh sb="0" eb="2">
      <t>クキザキ</t>
    </rPh>
    <rPh sb="2" eb="4">
      <t>ウンドウ</t>
    </rPh>
    <rPh sb="4" eb="6">
      <t>コウエン</t>
    </rPh>
    <phoneticPr fontId="4"/>
  </si>
  <si>
    <t>主審・　　　　　　予備審</t>
    <rPh sb="0" eb="2">
      <t>シュシン</t>
    </rPh>
    <rPh sb="9" eb="11">
      <t>ヨビ</t>
    </rPh>
    <rPh sb="11" eb="12">
      <t>シン</t>
    </rPh>
    <phoneticPr fontId="4"/>
  </si>
  <si>
    <t>ブロック</t>
    <phoneticPr fontId="4"/>
  </si>
  <si>
    <t>　９：００～</t>
    <phoneticPr fontId="4"/>
  </si>
  <si>
    <t>ＩＪ
ﾌﾞﾛｯｸ</t>
    <phoneticPr fontId="4"/>
  </si>
  <si>
    <t>ＭＮ
ﾌﾞﾛｯｸ</t>
    <phoneticPr fontId="4"/>
  </si>
  <si>
    <t>Ｋﾌﾞﾛｯｸ</t>
    <phoneticPr fontId="4"/>
  </si>
  <si>
    <t>　９：３２～</t>
    <phoneticPr fontId="4"/>
  </si>
  <si>
    <t>ＧＨ
ﾌﾞﾛｯｸ</t>
    <phoneticPr fontId="4"/>
  </si>
  <si>
    <t>Lﾌﾞﾛｯｸ</t>
    <phoneticPr fontId="4"/>
  </si>
  <si>
    <t>１０：０４～</t>
    <phoneticPr fontId="4"/>
  </si>
  <si>
    <t>１０：４６～</t>
    <phoneticPr fontId="4"/>
  </si>
  <si>
    <t>ＭＮ
ﾌﾞﾛｯｸ</t>
    <phoneticPr fontId="4"/>
  </si>
  <si>
    <t>Lﾌﾞﾛｯｸ</t>
    <phoneticPr fontId="4"/>
  </si>
  <si>
    <t>－８ー</t>
    <phoneticPr fontId="4"/>
  </si>
  <si>
    <t>１１：1８～</t>
    <phoneticPr fontId="4"/>
  </si>
  <si>
    <t>１１：５０～</t>
    <phoneticPr fontId="4"/>
  </si>
  <si>
    <t>　*最初の試合を終了したチームから、横断幕の前で記念撮影を行います。</t>
    <phoneticPr fontId="4"/>
  </si>
  <si>
    <t>午後の部</t>
    <rPh sb="0" eb="2">
      <t>ゴゴ</t>
    </rPh>
    <rPh sb="3" eb="4">
      <t>ブ</t>
    </rPh>
    <phoneticPr fontId="4"/>
  </si>
  <si>
    <t>１３：００～</t>
    <phoneticPr fontId="4"/>
  </si>
  <si>
    <t>１３：３２～</t>
    <phoneticPr fontId="4"/>
  </si>
  <si>
    <t>１４：０４～</t>
    <phoneticPr fontId="4"/>
  </si>
  <si>
    <t>同点時　　PK戦</t>
    <rPh sb="0" eb="2">
      <t>ドウテン</t>
    </rPh>
    <rPh sb="2" eb="3">
      <t>ジ</t>
    </rPh>
    <rPh sb="7" eb="8">
      <t>セン</t>
    </rPh>
    <phoneticPr fontId="4"/>
  </si>
  <si>
    <t>１４：３６～</t>
    <phoneticPr fontId="4"/>
  </si>
  <si>
    <t>１５：１０～</t>
    <phoneticPr fontId="4"/>
  </si>
  <si>
    <t>表　　　彰　　　式</t>
    <rPh sb="0" eb="1">
      <t>オモテ</t>
    </rPh>
    <rPh sb="4" eb="5">
      <t>アキラ</t>
    </rPh>
    <rPh sb="8" eb="9">
      <t>シキ</t>
    </rPh>
    <phoneticPr fontId="4"/>
  </si>
  <si>
    <t xml:space="preserve">大会２日目　（順位別リーグ）　勝敗表　　　１０月１８日（日） </t>
    <rPh sb="0" eb="2">
      <t>タイカイ</t>
    </rPh>
    <rPh sb="3" eb="4">
      <t>ヒ</t>
    </rPh>
    <rPh sb="4" eb="5">
      <t>メ</t>
    </rPh>
    <rPh sb="7" eb="8">
      <t>ジュン</t>
    </rPh>
    <rPh sb="8" eb="9">
      <t>イ</t>
    </rPh>
    <rPh sb="9" eb="10">
      <t>ベツ</t>
    </rPh>
    <rPh sb="15" eb="17">
      <t>ショウハイ</t>
    </rPh>
    <rPh sb="17" eb="18">
      <t>ヒョウ</t>
    </rPh>
    <rPh sb="26" eb="27">
      <t>ニチ</t>
    </rPh>
    <rPh sb="28" eb="29">
      <t>ヒ</t>
    </rPh>
    <phoneticPr fontId="4"/>
  </si>
  <si>
    <t>ＧＨブロック</t>
    <phoneticPr fontId="4"/>
  </si>
  <si>
    <t>GＨ</t>
    <phoneticPr fontId="4"/>
  </si>
  <si>
    <t>新治</t>
    <rPh sb="0" eb="2">
      <t>ニイハリ</t>
    </rPh>
    <phoneticPr fontId="4"/>
  </si>
  <si>
    <t>つくばｽﾎﾟ</t>
    <phoneticPr fontId="4"/>
  </si>
  <si>
    <t>手代木A</t>
    <rPh sb="0" eb="1">
      <t>テ</t>
    </rPh>
    <rPh sb="1" eb="2">
      <t>ダイ</t>
    </rPh>
    <rPh sb="2" eb="3">
      <t>キ</t>
    </rPh>
    <phoneticPr fontId="4"/>
  </si>
  <si>
    <t>谷田部</t>
    <rPh sb="0" eb="3">
      <t>ヤタベ</t>
    </rPh>
    <phoneticPr fontId="4"/>
  </si>
  <si>
    <t>勝</t>
    <rPh sb="0" eb="1">
      <t>カチ</t>
    </rPh>
    <phoneticPr fontId="4"/>
  </si>
  <si>
    <t>勝点</t>
    <rPh sb="0" eb="1">
      <t>カチ</t>
    </rPh>
    <rPh sb="1" eb="2">
      <t>テン</t>
    </rPh>
    <phoneticPr fontId="4"/>
  </si>
  <si>
    <t>順位</t>
    <rPh sb="0" eb="2">
      <t>ジュンイ</t>
    </rPh>
    <phoneticPr fontId="4"/>
  </si>
  <si>
    <t>ＩＪブロック</t>
    <phoneticPr fontId="4"/>
  </si>
  <si>
    <t>ＩＪ</t>
    <phoneticPr fontId="4"/>
  </si>
  <si>
    <t>高崎</t>
    <rPh sb="0" eb="2">
      <t>タカサキ</t>
    </rPh>
    <phoneticPr fontId="4"/>
  </si>
  <si>
    <t>吉沼</t>
    <rPh sb="0" eb="2">
      <t>ヨシヌマ</t>
    </rPh>
    <phoneticPr fontId="4"/>
  </si>
  <si>
    <t>MAENO</t>
    <phoneticPr fontId="4"/>
  </si>
  <si>
    <t>つくばJr.</t>
    <phoneticPr fontId="4"/>
  </si>
  <si>
    <t>吾妻</t>
    <rPh sb="0" eb="2">
      <t>アヅマ</t>
    </rPh>
    <phoneticPr fontId="4"/>
  </si>
  <si>
    <t>Ｋブロック</t>
    <phoneticPr fontId="4"/>
  </si>
  <si>
    <t>Ｋ</t>
    <phoneticPr fontId="4"/>
  </si>
  <si>
    <t>土浦小</t>
    <rPh sb="0" eb="2">
      <t>ツチウラ</t>
    </rPh>
    <rPh sb="2" eb="3">
      <t>ショウ</t>
    </rPh>
    <phoneticPr fontId="4"/>
  </si>
  <si>
    <t>竹園西</t>
    <rPh sb="0" eb="1">
      <t>タケ</t>
    </rPh>
    <rPh sb="1" eb="2">
      <t>エン</t>
    </rPh>
    <rPh sb="2" eb="3">
      <t>ニシ</t>
    </rPh>
    <phoneticPr fontId="4"/>
  </si>
  <si>
    <t>東光台</t>
    <rPh sb="0" eb="3">
      <t>トウコウダイ</t>
    </rPh>
    <phoneticPr fontId="4"/>
  </si>
  <si>
    <t>Ｌブロック</t>
    <phoneticPr fontId="4"/>
  </si>
  <si>
    <t>Ｌ</t>
    <phoneticPr fontId="4"/>
  </si>
  <si>
    <t>茎崎</t>
    <rPh sb="0" eb="2">
      <t>クキザキ</t>
    </rPh>
    <phoneticPr fontId="4"/>
  </si>
  <si>
    <t>北条A</t>
    <rPh sb="0" eb="2">
      <t>ホウジョウ</t>
    </rPh>
    <phoneticPr fontId="4"/>
  </si>
  <si>
    <t>ｻﾝﾀﾞｰｽﾞ</t>
    <phoneticPr fontId="4"/>
  </si>
  <si>
    <t>ＭＮブロック</t>
    <phoneticPr fontId="4"/>
  </si>
  <si>
    <t>ＭＮ</t>
    <phoneticPr fontId="4"/>
  </si>
  <si>
    <t>北条B</t>
    <rPh sb="0" eb="2">
      <t>ホウジョウ</t>
    </rPh>
    <phoneticPr fontId="4"/>
  </si>
  <si>
    <t>手代木B</t>
    <rPh sb="0" eb="1">
      <t>テ</t>
    </rPh>
    <rPh sb="1" eb="2">
      <t>ダイ</t>
    </rPh>
    <rPh sb="2" eb="3">
      <t>キ</t>
    </rPh>
    <phoneticPr fontId="4"/>
  </si>
  <si>
    <t>二の宮</t>
    <rPh sb="0" eb="1">
      <t>ニ</t>
    </rPh>
    <rPh sb="2" eb="3">
      <t>ミヤ</t>
    </rPh>
    <phoneticPr fontId="4"/>
  </si>
  <si>
    <t>並木</t>
    <rPh sb="0" eb="2">
      <t>ナミキ</t>
    </rPh>
    <phoneticPr fontId="4"/>
  </si>
  <si>
    <t>＜Ａブロック＞</t>
    <phoneticPr fontId="4"/>
  </si>
  <si>
    <t>新治サッカークラブ</t>
    <rPh sb="0" eb="2">
      <t>ニイハリ</t>
    </rPh>
    <phoneticPr fontId="4"/>
  </si>
  <si>
    <t>高崎サッカースポーツ少年団</t>
    <rPh sb="0" eb="2">
      <t>タカサキ</t>
    </rPh>
    <rPh sb="10" eb="13">
      <t>ショウネンダン</t>
    </rPh>
    <phoneticPr fontId="4"/>
  </si>
  <si>
    <t>コーチ名</t>
    <rPh sb="3" eb="4">
      <t>ナ</t>
    </rPh>
    <phoneticPr fontId="4"/>
  </si>
  <si>
    <t>川田　千加志</t>
    <phoneticPr fontId="4"/>
  </si>
  <si>
    <t>稲見　辰雄</t>
    <phoneticPr fontId="4"/>
  </si>
  <si>
    <t>佐藤　剛</t>
    <phoneticPr fontId="4"/>
  </si>
  <si>
    <t>秋田　幹夫</t>
    <phoneticPr fontId="4"/>
  </si>
  <si>
    <t xml:space="preserve">長谷川       </t>
    <phoneticPr fontId="4"/>
  </si>
  <si>
    <t>学年</t>
    <rPh sb="0" eb="2">
      <t>ガクネン</t>
    </rPh>
    <phoneticPr fontId="4"/>
  </si>
  <si>
    <t>選手名</t>
    <rPh sb="0" eb="3">
      <t>センシュメイ</t>
    </rPh>
    <phoneticPr fontId="4"/>
  </si>
  <si>
    <t>秋葉</t>
    <phoneticPr fontId="4"/>
  </si>
  <si>
    <t>５</t>
    <phoneticPr fontId="4"/>
  </si>
  <si>
    <t>酒井駿輔</t>
    <rPh sb="0" eb="2">
      <t>サカイ</t>
    </rPh>
    <rPh sb="2" eb="3">
      <t>シュン</t>
    </rPh>
    <rPh sb="3" eb="4">
      <t>スケ</t>
    </rPh>
    <phoneticPr fontId="4"/>
  </si>
  <si>
    <t>渡辺啓太</t>
    <rPh sb="0" eb="2">
      <t>ワタナベ</t>
    </rPh>
    <rPh sb="2" eb="4">
      <t>ケイタ</t>
    </rPh>
    <phoneticPr fontId="4"/>
  </si>
  <si>
    <t>鎌田成飛</t>
    <rPh sb="0" eb="2">
      <t>カマタ</t>
    </rPh>
    <rPh sb="2" eb="3">
      <t>ナ</t>
    </rPh>
    <rPh sb="3" eb="4">
      <t>ト</t>
    </rPh>
    <phoneticPr fontId="4"/>
  </si>
  <si>
    <t>大竹　悠雅</t>
    <rPh sb="0" eb="2">
      <t>オオタケ</t>
    </rPh>
    <rPh sb="3" eb="5">
      <t>ユウガ</t>
    </rPh>
    <phoneticPr fontId="4"/>
  </si>
  <si>
    <t>田村遥琉</t>
    <rPh sb="0" eb="2">
      <t>タムラ</t>
    </rPh>
    <rPh sb="2" eb="3">
      <t>ハル</t>
    </rPh>
    <rPh sb="3" eb="4">
      <t>リュウ</t>
    </rPh>
    <phoneticPr fontId="4"/>
  </si>
  <si>
    <t>秋林　宏洋</t>
    <rPh sb="0" eb="1">
      <t>アキ</t>
    </rPh>
    <rPh sb="1" eb="2">
      <t>ハヤシ</t>
    </rPh>
    <rPh sb="3" eb="5">
      <t>コウヨウ</t>
    </rPh>
    <phoneticPr fontId="4"/>
  </si>
  <si>
    <t>石田凌大</t>
    <rPh sb="0" eb="2">
      <t>イシダ</t>
    </rPh>
    <rPh sb="2" eb="4">
      <t>リョウタ</t>
    </rPh>
    <phoneticPr fontId="4"/>
  </si>
  <si>
    <t>岡田　準也</t>
    <rPh sb="0" eb="2">
      <t>オカダ</t>
    </rPh>
    <rPh sb="3" eb="5">
      <t>ジュンヤ</t>
    </rPh>
    <phoneticPr fontId="4"/>
  </si>
  <si>
    <t>冨島綾真</t>
    <rPh sb="0" eb="1">
      <t>トミ</t>
    </rPh>
    <rPh sb="1" eb="2">
      <t>シマ</t>
    </rPh>
    <rPh sb="2" eb="3">
      <t>アヤ</t>
    </rPh>
    <rPh sb="3" eb="4">
      <t>マ</t>
    </rPh>
    <phoneticPr fontId="4"/>
  </si>
  <si>
    <t>４</t>
    <phoneticPr fontId="4"/>
  </si>
  <si>
    <t>鶴ケ崎　大樹</t>
    <rPh sb="0" eb="3">
      <t>ツルガサキ</t>
    </rPh>
    <rPh sb="4" eb="6">
      <t>タイキ</t>
    </rPh>
    <phoneticPr fontId="4"/>
  </si>
  <si>
    <t>南指原周</t>
    <rPh sb="0" eb="1">
      <t>ミナミ</t>
    </rPh>
    <rPh sb="1" eb="2">
      <t>ユビ</t>
    </rPh>
    <rPh sb="2" eb="3">
      <t>ハラ</t>
    </rPh>
    <rPh sb="3" eb="4">
      <t>シュウ</t>
    </rPh>
    <phoneticPr fontId="4"/>
  </si>
  <si>
    <t>長谷川　隆盛</t>
    <rPh sb="0" eb="3">
      <t>ハセガワ</t>
    </rPh>
    <rPh sb="4" eb="6">
      <t>リュウセイ</t>
    </rPh>
    <phoneticPr fontId="4"/>
  </si>
  <si>
    <t>鈴木翔馬</t>
    <rPh sb="0" eb="2">
      <t>スズキ</t>
    </rPh>
    <rPh sb="2" eb="4">
      <t>ショウマ</t>
    </rPh>
    <phoneticPr fontId="4"/>
  </si>
  <si>
    <t>奥田　遥斗</t>
    <rPh sb="0" eb="2">
      <t>オクダ</t>
    </rPh>
    <rPh sb="3" eb="5">
      <t>ハルト</t>
    </rPh>
    <phoneticPr fontId="4"/>
  </si>
  <si>
    <t>田上小鉄</t>
    <rPh sb="0" eb="2">
      <t>タガミ</t>
    </rPh>
    <rPh sb="2" eb="4">
      <t>コテツ</t>
    </rPh>
    <phoneticPr fontId="4"/>
  </si>
  <si>
    <t>木村　昌</t>
    <rPh sb="0" eb="2">
      <t>キムラ</t>
    </rPh>
    <rPh sb="3" eb="4">
      <t>アキラ</t>
    </rPh>
    <phoneticPr fontId="4"/>
  </si>
  <si>
    <t>佐藤桂太</t>
    <rPh sb="0" eb="2">
      <t>サトウ</t>
    </rPh>
    <rPh sb="2" eb="4">
      <t>ケイタ</t>
    </rPh>
    <phoneticPr fontId="4"/>
  </si>
  <si>
    <t>長谷川　夢希</t>
    <rPh sb="0" eb="3">
      <t>ハセガワ</t>
    </rPh>
    <rPh sb="4" eb="5">
      <t>ユメ</t>
    </rPh>
    <rPh sb="5" eb="6">
      <t>ノゾミ</t>
    </rPh>
    <phoneticPr fontId="4"/>
  </si>
  <si>
    <t>大久保亜美</t>
    <rPh sb="0" eb="3">
      <t>オオクボ</t>
    </rPh>
    <rPh sb="3" eb="5">
      <t>アミ</t>
    </rPh>
    <phoneticPr fontId="4"/>
  </si>
  <si>
    <t>村山　怜音</t>
    <rPh sb="0" eb="2">
      <t>ムラヤマ</t>
    </rPh>
    <rPh sb="3" eb="5">
      <t>レオン</t>
    </rPh>
    <phoneticPr fontId="4"/>
  </si>
  <si>
    <t>佐藤要</t>
    <rPh sb="0" eb="2">
      <t>サトウ</t>
    </rPh>
    <rPh sb="2" eb="3">
      <t>カナメ</t>
    </rPh>
    <phoneticPr fontId="4"/>
  </si>
  <si>
    <t>田代　翔太</t>
    <rPh sb="0" eb="2">
      <t>タシロ</t>
    </rPh>
    <rPh sb="3" eb="5">
      <t>ショウタ</t>
    </rPh>
    <phoneticPr fontId="4"/>
  </si>
  <si>
    <t>関口竜玖</t>
    <rPh sb="0" eb="2">
      <t>セキグチ</t>
    </rPh>
    <rPh sb="2" eb="3">
      <t>リュウ</t>
    </rPh>
    <rPh sb="3" eb="4">
      <t>ク</t>
    </rPh>
    <phoneticPr fontId="4"/>
  </si>
  <si>
    <t>秋葉　亘</t>
    <rPh sb="0" eb="2">
      <t>アキバ</t>
    </rPh>
    <rPh sb="3" eb="4">
      <t>ワタル</t>
    </rPh>
    <phoneticPr fontId="4"/>
  </si>
  <si>
    <t>山本勇斗</t>
    <rPh sb="0" eb="2">
      <t>ヤマモト</t>
    </rPh>
    <rPh sb="2" eb="3">
      <t>イサム</t>
    </rPh>
    <rPh sb="3" eb="4">
      <t>ト</t>
    </rPh>
    <phoneticPr fontId="4"/>
  </si>
  <si>
    <t>原　一颯</t>
    <rPh sb="0" eb="1">
      <t>ハラ</t>
    </rPh>
    <phoneticPr fontId="4"/>
  </si>
  <si>
    <t>加藤晴日</t>
    <rPh sb="0" eb="2">
      <t>カトウ</t>
    </rPh>
    <rPh sb="2" eb="3">
      <t>ハ</t>
    </rPh>
    <rPh sb="3" eb="4">
      <t>ヒ</t>
    </rPh>
    <phoneticPr fontId="4"/>
  </si>
  <si>
    <t>宮本　結菜</t>
    <rPh sb="0" eb="2">
      <t>ミヤモト</t>
    </rPh>
    <rPh sb="3" eb="5">
      <t>ユナ</t>
    </rPh>
    <phoneticPr fontId="4"/>
  </si>
  <si>
    <t>柳澤弘大</t>
    <rPh sb="0" eb="2">
      <t>ヤナギサワ</t>
    </rPh>
    <rPh sb="2" eb="3">
      <t>ヒロ</t>
    </rPh>
    <rPh sb="3" eb="4">
      <t>ダイ</t>
    </rPh>
    <phoneticPr fontId="4"/>
  </si>
  <si>
    <t>日向　王我</t>
    <rPh sb="0" eb="2">
      <t>ヒナタ</t>
    </rPh>
    <rPh sb="3" eb="4">
      <t>オウ</t>
    </rPh>
    <rPh sb="4" eb="5">
      <t>ワレ</t>
    </rPh>
    <phoneticPr fontId="4"/>
  </si>
  <si>
    <t>多賀凱也</t>
    <rPh sb="0" eb="2">
      <t>タガ</t>
    </rPh>
    <rPh sb="2" eb="3">
      <t>ガイ</t>
    </rPh>
    <rPh sb="3" eb="4">
      <t>ヤ</t>
    </rPh>
    <phoneticPr fontId="4"/>
  </si>
  <si>
    <t>大会に向けて一言</t>
    <rPh sb="0" eb="2">
      <t>タイカイ</t>
    </rPh>
    <rPh sb="3" eb="4">
      <t>ム</t>
    </rPh>
    <rPh sb="6" eb="8">
      <t>ヒトコト</t>
    </rPh>
    <phoneticPr fontId="4"/>
  </si>
  <si>
    <t>関楓月</t>
    <rPh sb="0" eb="1">
      <t>セキ</t>
    </rPh>
    <rPh sb="1" eb="2">
      <t>カエデ</t>
    </rPh>
    <rPh sb="2" eb="3">
      <t>ツキ</t>
    </rPh>
    <phoneticPr fontId="4"/>
  </si>
  <si>
    <t>①勝という気持ちを持続する
②選手全員がゴールへの意識を持続する
③点数を取られても、負けていても、体制
   が不利でも、気持ちで負けない
以上をテーマに今大会へ臨みます！</t>
    <phoneticPr fontId="4"/>
  </si>
  <si>
    <t>４</t>
    <phoneticPr fontId="4"/>
  </si>
  <si>
    <t>塚崎萌美</t>
    <rPh sb="0" eb="2">
      <t>ツカザキ</t>
    </rPh>
    <rPh sb="2" eb="4">
      <t>モエミ</t>
    </rPh>
    <phoneticPr fontId="4"/>
  </si>
  <si>
    <t>川村航平</t>
    <rPh sb="0" eb="2">
      <t>カワムラ</t>
    </rPh>
    <rPh sb="2" eb="4">
      <t>コウヘイ</t>
    </rPh>
    <phoneticPr fontId="4"/>
  </si>
  <si>
    <t>浅野愛斗</t>
    <rPh sb="0" eb="2">
      <t>アサノ</t>
    </rPh>
    <rPh sb="2" eb="4">
      <t>マナト</t>
    </rPh>
    <phoneticPr fontId="4"/>
  </si>
  <si>
    <t>井川蓮斗</t>
    <rPh sb="0" eb="2">
      <t>イガワ</t>
    </rPh>
    <rPh sb="2" eb="3">
      <t>レン</t>
    </rPh>
    <rPh sb="3" eb="4">
      <t>ト</t>
    </rPh>
    <phoneticPr fontId="4"/>
  </si>
  <si>
    <t>練習の成果が出せるよう頑張ります</t>
    <phoneticPr fontId="4"/>
  </si>
  <si>
    <t>土浦小SSS たまきタートルFC</t>
    <rPh sb="0" eb="2">
      <t>ツチウラ</t>
    </rPh>
    <rPh sb="2" eb="3">
      <t>ショウ</t>
    </rPh>
    <phoneticPr fontId="4"/>
  </si>
  <si>
    <t>金澤 博之</t>
    <phoneticPr fontId="4"/>
  </si>
  <si>
    <t>小嶋　隆史</t>
    <phoneticPr fontId="4"/>
  </si>
  <si>
    <t>ＦＣ北条スポーツ少年団・Ｂ</t>
    <rPh sb="2" eb="4">
      <t>ホウジョウ</t>
    </rPh>
    <rPh sb="8" eb="11">
      <t>ショウネンダン</t>
    </rPh>
    <phoneticPr fontId="4"/>
  </si>
  <si>
    <t>大塚 直樹</t>
    <phoneticPr fontId="4"/>
  </si>
  <si>
    <t>大西 伸行</t>
    <phoneticPr fontId="4"/>
  </si>
  <si>
    <t>野中　一志</t>
    <phoneticPr fontId="4"/>
  </si>
  <si>
    <t>廣澤　道夫</t>
    <phoneticPr fontId="4"/>
  </si>
  <si>
    <t>５</t>
    <phoneticPr fontId="4"/>
  </si>
  <si>
    <t>礒山　修伍</t>
    <rPh sb="0" eb="2">
      <t>イソヤマ</t>
    </rPh>
    <rPh sb="3" eb="4">
      <t>オサム</t>
    </rPh>
    <rPh sb="4" eb="5">
      <t>ゴ</t>
    </rPh>
    <phoneticPr fontId="4"/>
  </si>
  <si>
    <t>礒山　祐至</t>
    <rPh sb="0" eb="2">
      <t>イソヤマ</t>
    </rPh>
    <rPh sb="3" eb="4">
      <t>ユウ</t>
    </rPh>
    <rPh sb="4" eb="5">
      <t>イタル</t>
    </rPh>
    <phoneticPr fontId="4"/>
  </si>
  <si>
    <t>谷田部　優翔</t>
    <rPh sb="0" eb="3">
      <t>ヤタベ</t>
    </rPh>
    <rPh sb="4" eb="5">
      <t>ユウ</t>
    </rPh>
    <rPh sb="5" eb="6">
      <t>ショウ</t>
    </rPh>
    <phoneticPr fontId="4"/>
  </si>
  <si>
    <t>草間　駿佑</t>
    <rPh sb="0" eb="2">
      <t>クサマ</t>
    </rPh>
    <phoneticPr fontId="19"/>
  </si>
  <si>
    <t>鮏川　勇輝</t>
    <rPh sb="0" eb="1">
      <t>サケ</t>
    </rPh>
    <rPh sb="1" eb="2">
      <t>カワ</t>
    </rPh>
    <rPh sb="3" eb="4">
      <t>ユウ</t>
    </rPh>
    <rPh sb="4" eb="5">
      <t>キ</t>
    </rPh>
    <phoneticPr fontId="4"/>
  </si>
  <si>
    <t>井上　優作</t>
    <rPh sb="0" eb="2">
      <t>イノウエ</t>
    </rPh>
    <rPh sb="3" eb="5">
      <t>ユウサク</t>
    </rPh>
    <phoneticPr fontId="19"/>
  </si>
  <si>
    <t>板倉　楓</t>
    <rPh sb="0" eb="2">
      <t>イタクラ</t>
    </rPh>
    <rPh sb="3" eb="4">
      <t>カエデ</t>
    </rPh>
    <phoneticPr fontId="4"/>
  </si>
  <si>
    <t>黒田　陸翔</t>
    <rPh sb="0" eb="2">
      <t>クロダ</t>
    </rPh>
    <rPh sb="3" eb="4">
      <t>リク</t>
    </rPh>
    <rPh sb="4" eb="5">
      <t>ショウ</t>
    </rPh>
    <phoneticPr fontId="19"/>
  </si>
  <si>
    <t>大関　輝</t>
    <rPh sb="0" eb="2">
      <t>オオゼキ</t>
    </rPh>
    <rPh sb="3" eb="4">
      <t>キ</t>
    </rPh>
    <phoneticPr fontId="4"/>
  </si>
  <si>
    <t>岡野　扇弓</t>
    <rPh sb="0" eb="2">
      <t>オカノ</t>
    </rPh>
    <rPh sb="3" eb="4">
      <t>オウギ</t>
    </rPh>
    <rPh sb="4" eb="5">
      <t>ユミ</t>
    </rPh>
    <phoneticPr fontId="19"/>
  </si>
  <si>
    <t>５</t>
    <phoneticPr fontId="4"/>
  </si>
  <si>
    <t>沢辺　陽太</t>
    <rPh sb="0" eb="2">
      <t>サワベ</t>
    </rPh>
    <rPh sb="3" eb="4">
      <t>ヨウ</t>
    </rPh>
    <rPh sb="4" eb="5">
      <t>タ</t>
    </rPh>
    <phoneticPr fontId="4"/>
  </si>
  <si>
    <t>桜井　李玖</t>
    <rPh sb="0" eb="2">
      <t>サクライ</t>
    </rPh>
    <rPh sb="3" eb="4">
      <t>リ</t>
    </rPh>
    <rPh sb="4" eb="5">
      <t>ク</t>
    </rPh>
    <phoneticPr fontId="19"/>
  </si>
  <si>
    <t>柳原　蓮真</t>
    <rPh sb="0" eb="2">
      <t>ヤナギハラ</t>
    </rPh>
    <rPh sb="3" eb="4">
      <t>レン</t>
    </rPh>
    <rPh sb="4" eb="5">
      <t>マ</t>
    </rPh>
    <phoneticPr fontId="4"/>
  </si>
  <si>
    <t>上野　健人</t>
    <rPh sb="0" eb="2">
      <t>ウエノ</t>
    </rPh>
    <rPh sb="3" eb="4">
      <t>ケン</t>
    </rPh>
    <rPh sb="4" eb="5">
      <t>ヒト</t>
    </rPh>
    <phoneticPr fontId="19"/>
  </si>
  <si>
    <t>國府田　耕栄</t>
    <rPh sb="0" eb="1">
      <t>クニ</t>
    </rPh>
    <rPh sb="1" eb="2">
      <t>フ</t>
    </rPh>
    <rPh sb="2" eb="3">
      <t>タ</t>
    </rPh>
    <rPh sb="4" eb="5">
      <t>コウ</t>
    </rPh>
    <rPh sb="5" eb="6">
      <t>エイ</t>
    </rPh>
    <phoneticPr fontId="4"/>
  </si>
  <si>
    <t>小嶋　陸久</t>
    <rPh sb="0" eb="2">
      <t>コジマ</t>
    </rPh>
    <rPh sb="3" eb="5">
      <t>ミチヒサ</t>
    </rPh>
    <phoneticPr fontId="14"/>
  </si>
  <si>
    <t>荒井　航輝</t>
    <rPh sb="0" eb="2">
      <t>アライ</t>
    </rPh>
    <rPh sb="3" eb="4">
      <t>ワタル</t>
    </rPh>
    <rPh sb="4" eb="5">
      <t>キ</t>
    </rPh>
    <phoneticPr fontId="4"/>
  </si>
  <si>
    <t>大西　治嘉</t>
    <rPh sb="0" eb="2">
      <t>オオニシ</t>
    </rPh>
    <rPh sb="3" eb="4">
      <t>ジ</t>
    </rPh>
    <rPh sb="4" eb="5">
      <t>ヨシミ</t>
    </rPh>
    <phoneticPr fontId="19"/>
  </si>
  <si>
    <t>荒井　勇輝</t>
    <rPh sb="0" eb="2">
      <t>アライ</t>
    </rPh>
    <rPh sb="3" eb="4">
      <t>ユウ</t>
    </rPh>
    <rPh sb="4" eb="5">
      <t>キ</t>
    </rPh>
    <phoneticPr fontId="4"/>
  </si>
  <si>
    <t>馬場　彦人</t>
    <rPh sb="0" eb="2">
      <t>ババ</t>
    </rPh>
    <rPh sb="3" eb="4">
      <t>ヒコ</t>
    </rPh>
    <rPh sb="4" eb="5">
      <t>ヒト</t>
    </rPh>
    <phoneticPr fontId="4"/>
  </si>
  <si>
    <t>稲葉　清亜</t>
    <rPh sb="0" eb="2">
      <t>イナバ</t>
    </rPh>
    <rPh sb="3" eb="4">
      <t>セイ</t>
    </rPh>
    <rPh sb="4" eb="5">
      <t>ア</t>
    </rPh>
    <phoneticPr fontId="4"/>
  </si>
  <si>
    <t>熊谷　茜音</t>
    <rPh sb="0" eb="2">
      <t>クマガイ</t>
    </rPh>
    <rPh sb="3" eb="4">
      <t>アカネ</t>
    </rPh>
    <rPh sb="4" eb="5">
      <t>オト</t>
    </rPh>
    <phoneticPr fontId="4"/>
  </si>
  <si>
    <t>野尻　太一</t>
    <rPh sb="0" eb="2">
      <t>ノジリ</t>
    </rPh>
    <rPh sb="3" eb="5">
      <t>タイチ</t>
    </rPh>
    <phoneticPr fontId="4"/>
  </si>
  <si>
    <t>大塚　莉緒</t>
    <rPh sb="0" eb="2">
      <t>オオツカ</t>
    </rPh>
    <rPh sb="3" eb="4">
      <t>リ</t>
    </rPh>
    <rPh sb="4" eb="5">
      <t>オ</t>
    </rPh>
    <phoneticPr fontId="14"/>
  </si>
  <si>
    <t>関野　真由</t>
    <rPh sb="0" eb="2">
      <t>セキノ</t>
    </rPh>
    <rPh sb="3" eb="5">
      <t>マユ</t>
    </rPh>
    <phoneticPr fontId="14"/>
  </si>
  <si>
    <t>今持っている力を出し切って
プレーします</t>
    <phoneticPr fontId="4"/>
  </si>
  <si>
    <t>忠鉢　岳斗</t>
    <rPh sb="0" eb="1">
      <t>チュウ</t>
    </rPh>
    <rPh sb="1" eb="2">
      <t>ハチ</t>
    </rPh>
    <rPh sb="3" eb="5">
      <t>ガクト</t>
    </rPh>
    <phoneticPr fontId="4"/>
  </si>
  <si>
    <t>夏の練習の成果をこの大会で100%
出せるよう頑張りたいと思います。</t>
    <phoneticPr fontId="4"/>
  </si>
  <si>
    <t>－1０ー</t>
    <phoneticPr fontId="4"/>
  </si>
  <si>
    <t>＜Ｂブロック＞</t>
    <phoneticPr fontId="4"/>
  </si>
  <si>
    <t>吉沼ＦＣプリマーリオ</t>
    <rPh sb="0" eb="2">
      <t>ヨシヌマ</t>
    </rPh>
    <phoneticPr fontId="4"/>
  </si>
  <si>
    <t>つくばｽﾎﾟｰﾂｸﾗﾌﾞ・ｽﾎﾟｰﾂ少年団</t>
    <rPh sb="18" eb="21">
      <t>ショウネンダン</t>
    </rPh>
    <phoneticPr fontId="4"/>
  </si>
  <si>
    <t>上野　俊光</t>
    <phoneticPr fontId="4"/>
  </si>
  <si>
    <t>沼尻　憲男</t>
    <phoneticPr fontId="4"/>
  </si>
  <si>
    <t>深澤　和臣</t>
    <phoneticPr fontId="4"/>
  </si>
  <si>
    <t>大山　貴弘</t>
    <phoneticPr fontId="4"/>
  </si>
  <si>
    <t>安倍　朋生</t>
    <rPh sb="0" eb="2">
      <t>アベ</t>
    </rPh>
    <rPh sb="3" eb="5">
      <t>トモイキ</t>
    </rPh>
    <phoneticPr fontId="4"/>
  </si>
  <si>
    <t>岩丸　和馬</t>
    <rPh sb="0" eb="2">
      <t>イワマル</t>
    </rPh>
    <rPh sb="3" eb="5">
      <t>カズマ</t>
    </rPh>
    <phoneticPr fontId="4"/>
  </si>
  <si>
    <t>大山　亮輔</t>
    <rPh sb="0" eb="2">
      <t>オオヤマ</t>
    </rPh>
    <rPh sb="3" eb="4">
      <t>リョウ</t>
    </rPh>
    <rPh sb="4" eb="5">
      <t>スケ</t>
    </rPh>
    <phoneticPr fontId="20"/>
  </si>
  <si>
    <t>黒岩　央暉</t>
    <rPh sb="0" eb="2">
      <t>クロイワ</t>
    </rPh>
    <rPh sb="3" eb="4">
      <t>オウ</t>
    </rPh>
    <rPh sb="4" eb="5">
      <t>カガヤク</t>
    </rPh>
    <phoneticPr fontId="4"/>
  </si>
  <si>
    <t>上野　慎平</t>
    <rPh sb="0" eb="2">
      <t>ウエノ</t>
    </rPh>
    <rPh sb="3" eb="4">
      <t>シン</t>
    </rPh>
    <rPh sb="4" eb="5">
      <t>ヘイ</t>
    </rPh>
    <phoneticPr fontId="20"/>
  </si>
  <si>
    <t>佐藤　明日翔</t>
    <rPh sb="0" eb="2">
      <t>サトウ</t>
    </rPh>
    <rPh sb="3" eb="5">
      <t>アス</t>
    </rPh>
    <rPh sb="5" eb="6">
      <t>ショウ</t>
    </rPh>
    <phoneticPr fontId="4"/>
  </si>
  <si>
    <t>岸和田　大雅</t>
    <rPh sb="0" eb="3">
      <t>キシワダ</t>
    </rPh>
    <rPh sb="4" eb="5">
      <t>タイ</t>
    </rPh>
    <rPh sb="5" eb="6">
      <t>ガ</t>
    </rPh>
    <phoneticPr fontId="20"/>
  </si>
  <si>
    <t>坂入　蓮</t>
    <rPh sb="0" eb="2">
      <t>サカイリ</t>
    </rPh>
    <rPh sb="3" eb="4">
      <t>レン</t>
    </rPh>
    <phoneticPr fontId="4"/>
  </si>
  <si>
    <t>大澤　寧章</t>
    <rPh sb="0" eb="2">
      <t>オオサワ</t>
    </rPh>
    <rPh sb="3" eb="4">
      <t>ヤスシ</t>
    </rPh>
    <rPh sb="4" eb="5">
      <t>ショウ</t>
    </rPh>
    <phoneticPr fontId="20"/>
  </si>
  <si>
    <t>末永　一成</t>
    <rPh sb="0" eb="2">
      <t>スエナガ</t>
    </rPh>
    <rPh sb="3" eb="5">
      <t>カズシゲ</t>
    </rPh>
    <phoneticPr fontId="4"/>
  </si>
  <si>
    <t>木村　遥輝</t>
    <rPh sb="0" eb="2">
      <t>キムラ</t>
    </rPh>
    <rPh sb="3" eb="4">
      <t>ハル</t>
    </rPh>
    <rPh sb="4" eb="5">
      <t>テル</t>
    </rPh>
    <phoneticPr fontId="20"/>
  </si>
  <si>
    <t>寺坂　俊輝</t>
    <rPh sb="0" eb="2">
      <t>テラサカ</t>
    </rPh>
    <rPh sb="3" eb="4">
      <t>トシ</t>
    </rPh>
    <rPh sb="4" eb="5">
      <t>キ</t>
    </rPh>
    <phoneticPr fontId="4"/>
  </si>
  <si>
    <t>沼倉　草太</t>
    <rPh sb="0" eb="2">
      <t>ヌマクラ</t>
    </rPh>
    <rPh sb="3" eb="4">
      <t>クサ</t>
    </rPh>
    <rPh sb="4" eb="5">
      <t>タ</t>
    </rPh>
    <phoneticPr fontId="20"/>
  </si>
  <si>
    <t>土井　康資</t>
    <rPh sb="0" eb="2">
      <t>ドイ</t>
    </rPh>
    <phoneticPr fontId="4"/>
  </si>
  <si>
    <t>稲村　汐音</t>
    <rPh sb="0" eb="2">
      <t>イナムラ</t>
    </rPh>
    <rPh sb="3" eb="4">
      <t>シオ</t>
    </rPh>
    <rPh sb="4" eb="5">
      <t>オン</t>
    </rPh>
    <phoneticPr fontId="20"/>
  </si>
  <si>
    <t>沼尻　雅斗</t>
    <rPh sb="0" eb="2">
      <t>ヌマジリ</t>
    </rPh>
    <rPh sb="3" eb="4">
      <t>マサ</t>
    </rPh>
    <rPh sb="4" eb="5">
      <t>ト</t>
    </rPh>
    <phoneticPr fontId="4"/>
  </si>
  <si>
    <t>繁田　圭偉</t>
    <rPh sb="0" eb="2">
      <t>シゲタ</t>
    </rPh>
    <rPh sb="3" eb="4">
      <t>ケイ</t>
    </rPh>
    <rPh sb="4" eb="5">
      <t>イ</t>
    </rPh>
    <phoneticPr fontId="20"/>
  </si>
  <si>
    <t>前田　真人</t>
    <rPh sb="0" eb="2">
      <t>マエダ</t>
    </rPh>
    <rPh sb="3" eb="4">
      <t>マ</t>
    </rPh>
    <rPh sb="4" eb="5">
      <t>ヒト</t>
    </rPh>
    <phoneticPr fontId="4"/>
  </si>
  <si>
    <t>塚本　優希</t>
    <rPh sb="0" eb="2">
      <t>ツカモト</t>
    </rPh>
    <rPh sb="3" eb="4">
      <t>ユウ</t>
    </rPh>
    <rPh sb="4" eb="5">
      <t>キ</t>
    </rPh>
    <phoneticPr fontId="20"/>
  </si>
  <si>
    <t>水谷　泰之</t>
    <rPh sb="0" eb="2">
      <t>ミズタニ</t>
    </rPh>
    <rPh sb="3" eb="4">
      <t>タイ</t>
    </rPh>
    <rPh sb="4" eb="5">
      <t>ユキ</t>
    </rPh>
    <phoneticPr fontId="4"/>
  </si>
  <si>
    <t>大塚　陸翔</t>
  </si>
  <si>
    <t>森岡　優輝</t>
    <rPh sb="0" eb="2">
      <t>モリオカ</t>
    </rPh>
    <rPh sb="3" eb="4">
      <t>ユウ</t>
    </rPh>
    <rPh sb="4" eb="5">
      <t>カガヤ</t>
    </rPh>
    <phoneticPr fontId="4"/>
  </si>
  <si>
    <t>谷口　晴紀</t>
    <rPh sb="0" eb="1">
      <t>タニ</t>
    </rPh>
    <rPh sb="1" eb="2">
      <t>クチ</t>
    </rPh>
    <rPh sb="3" eb="5">
      <t>ハルノリ</t>
    </rPh>
    <phoneticPr fontId="20"/>
  </si>
  <si>
    <t>吉田　翔太朗</t>
    <rPh sb="0" eb="2">
      <t>ヨシダ</t>
    </rPh>
    <rPh sb="3" eb="4">
      <t>ショウ</t>
    </rPh>
    <rPh sb="4" eb="6">
      <t>タロウ</t>
    </rPh>
    <phoneticPr fontId="4"/>
  </si>
  <si>
    <t>榎戸　珠蓮</t>
    <rPh sb="0" eb="2">
      <t>エノキド</t>
    </rPh>
    <rPh sb="3" eb="4">
      <t>シュ</t>
    </rPh>
    <rPh sb="4" eb="5">
      <t>レン</t>
    </rPh>
    <phoneticPr fontId="20"/>
  </si>
  <si>
    <t>佐野　悠太</t>
    <rPh sb="0" eb="1">
      <t>サ</t>
    </rPh>
    <rPh sb="1" eb="2">
      <t>ノ</t>
    </rPh>
    <rPh sb="3" eb="5">
      <t>ユウタ</t>
    </rPh>
    <phoneticPr fontId="4"/>
  </si>
  <si>
    <t>田島　颯太</t>
    <rPh sb="0" eb="2">
      <t>タジマ</t>
    </rPh>
    <rPh sb="3" eb="5">
      <t>ソウタ</t>
    </rPh>
    <phoneticPr fontId="20"/>
  </si>
  <si>
    <t>鈴木　嵐道</t>
    <rPh sb="0" eb="2">
      <t>スズキ</t>
    </rPh>
    <rPh sb="3" eb="4">
      <t>ラン</t>
    </rPh>
    <rPh sb="4" eb="5">
      <t>ドウ</t>
    </rPh>
    <phoneticPr fontId="4"/>
  </si>
  <si>
    <t>澤邊　充斗</t>
    <rPh sb="0" eb="1">
      <t>サワ</t>
    </rPh>
    <rPh sb="3" eb="4">
      <t>ジュウ</t>
    </rPh>
    <rPh sb="4" eb="5">
      <t>ト</t>
    </rPh>
    <phoneticPr fontId="20"/>
  </si>
  <si>
    <t>井上　智超</t>
    <rPh sb="0" eb="2">
      <t>イノウエ</t>
    </rPh>
    <rPh sb="3" eb="4">
      <t>トモ</t>
    </rPh>
    <rPh sb="4" eb="5">
      <t>コ</t>
    </rPh>
    <phoneticPr fontId="4"/>
  </si>
  <si>
    <t>程塚　駿太</t>
    <rPh sb="0" eb="1">
      <t>ホド</t>
    </rPh>
    <rPh sb="1" eb="2">
      <t>ツカ</t>
    </rPh>
    <rPh sb="3" eb="4">
      <t>シュン</t>
    </rPh>
    <rPh sb="4" eb="5">
      <t>タ</t>
    </rPh>
    <phoneticPr fontId="20"/>
  </si>
  <si>
    <t>金谷　奏</t>
    <rPh sb="0" eb="2">
      <t>カナヤ</t>
    </rPh>
    <rPh sb="3" eb="4">
      <t>ソウ</t>
    </rPh>
    <phoneticPr fontId="4"/>
  </si>
  <si>
    <t>廣瀬　泰地</t>
    <rPh sb="0" eb="2">
      <t>ヒロセ</t>
    </rPh>
    <rPh sb="3" eb="4">
      <t>タイ</t>
    </rPh>
    <rPh sb="4" eb="5">
      <t>チ</t>
    </rPh>
    <phoneticPr fontId="20"/>
  </si>
  <si>
    <t>新田　和輝</t>
    <rPh sb="0" eb="2">
      <t>ニッタ</t>
    </rPh>
    <rPh sb="3" eb="5">
      <t>カズテル</t>
    </rPh>
    <phoneticPr fontId="4"/>
  </si>
  <si>
    <t>浅尾　奏太</t>
    <rPh sb="0" eb="2">
      <t>アサオ</t>
    </rPh>
    <rPh sb="3" eb="4">
      <t>カナ</t>
    </rPh>
    <rPh sb="4" eb="5">
      <t>タ</t>
    </rPh>
    <phoneticPr fontId="20"/>
  </si>
  <si>
    <t>齋藤　慧</t>
    <rPh sb="0" eb="2">
      <t>サイトウ</t>
    </rPh>
    <rPh sb="3" eb="4">
      <t>ケイ</t>
    </rPh>
    <phoneticPr fontId="4"/>
  </si>
  <si>
    <t>白石　一成</t>
    <rPh sb="0" eb="2">
      <t>シライシ</t>
    </rPh>
    <rPh sb="3" eb="4">
      <t>イチ</t>
    </rPh>
    <rPh sb="4" eb="5">
      <t>セイ</t>
    </rPh>
    <phoneticPr fontId="20"/>
  </si>
  <si>
    <t>飯塚　温大</t>
    <rPh sb="0" eb="2">
      <t>イイヅカ</t>
    </rPh>
    <rPh sb="3" eb="4">
      <t>オン</t>
    </rPh>
    <rPh sb="4" eb="5">
      <t>ダイ</t>
    </rPh>
    <phoneticPr fontId="20"/>
  </si>
  <si>
    <t>FAIR PLAY をモットーに！
それぞれの子供の個性が十二分に
発揮出来れば、と考えております。
この大会の重要性に感謝しております。</t>
    <phoneticPr fontId="4"/>
  </si>
  <si>
    <t>海老原　雅音</t>
    <rPh sb="0" eb="3">
      <t>エビハラ</t>
    </rPh>
    <rPh sb="4" eb="5">
      <t>ミヤビ</t>
    </rPh>
    <rPh sb="5" eb="6">
      <t>オト</t>
    </rPh>
    <phoneticPr fontId="20"/>
  </si>
  <si>
    <t>原科　優成</t>
    <rPh sb="0" eb="2">
      <t>ハラシナ</t>
    </rPh>
    <rPh sb="3" eb="4">
      <t>ユウ</t>
    </rPh>
    <rPh sb="4" eb="5">
      <t>セイ</t>
    </rPh>
    <phoneticPr fontId="20"/>
  </si>
  <si>
    <t>古澤　航平</t>
  </si>
  <si>
    <t>高橋　准平</t>
    <rPh sb="0" eb="2">
      <t>タカハシ</t>
    </rPh>
    <rPh sb="3" eb="5">
      <t>ジュンペイ</t>
    </rPh>
    <phoneticPr fontId="20"/>
  </si>
  <si>
    <t>ＦＣ大穂パルセンテ</t>
    <rPh sb="2" eb="4">
      <t>オオホ</t>
    </rPh>
    <phoneticPr fontId="4"/>
  </si>
  <si>
    <t>1点を取るため、そして1点を取られない
ために、小柄ですが最後まで勝利を
目指してハードワークします!!</t>
    <phoneticPr fontId="4"/>
  </si>
  <si>
    <t>相原　徳三</t>
    <phoneticPr fontId="4"/>
  </si>
  <si>
    <t>泉　聡</t>
    <phoneticPr fontId="4"/>
  </si>
  <si>
    <t>松沢　学</t>
    <phoneticPr fontId="4"/>
  </si>
  <si>
    <t>荒木 直幸</t>
    <phoneticPr fontId="4"/>
  </si>
  <si>
    <t>竹園西フットボールクラブ</t>
    <rPh sb="0" eb="1">
      <t>タケ</t>
    </rPh>
    <rPh sb="1" eb="2">
      <t>エン</t>
    </rPh>
    <rPh sb="2" eb="3">
      <t>ニシ</t>
    </rPh>
    <phoneticPr fontId="4"/>
  </si>
  <si>
    <t>松沢　空莉</t>
    <rPh sb="0" eb="2">
      <t>マツザワ</t>
    </rPh>
    <rPh sb="3" eb="4">
      <t>ソラ</t>
    </rPh>
    <rPh sb="4" eb="5">
      <t>リ</t>
    </rPh>
    <phoneticPr fontId="4"/>
  </si>
  <si>
    <t>前田　弘徳</t>
    <phoneticPr fontId="4"/>
  </si>
  <si>
    <t>佐藤　芳紀</t>
    <rPh sb="0" eb="2">
      <t>サトウ</t>
    </rPh>
    <rPh sb="3" eb="5">
      <t>ヨシノリ</t>
    </rPh>
    <phoneticPr fontId="4"/>
  </si>
  <si>
    <t>栗原　遥輝</t>
    <rPh sb="0" eb="2">
      <t>クリハラ</t>
    </rPh>
    <rPh sb="3" eb="4">
      <t>ハル</t>
    </rPh>
    <rPh sb="4" eb="5">
      <t>カガヤ</t>
    </rPh>
    <phoneticPr fontId="4"/>
  </si>
  <si>
    <t>泉　佳孝</t>
    <rPh sb="0" eb="1">
      <t>イズミ</t>
    </rPh>
    <rPh sb="2" eb="4">
      <t>ヨシタカ</t>
    </rPh>
    <phoneticPr fontId="4"/>
  </si>
  <si>
    <t>秋野　裕亮</t>
    <rPh sb="0" eb="2">
      <t>アキノ</t>
    </rPh>
    <rPh sb="3" eb="5">
      <t>ユウスケ</t>
    </rPh>
    <phoneticPr fontId="4"/>
  </si>
  <si>
    <t>菊地　瑛介</t>
    <rPh sb="0" eb="2">
      <t>キクチ</t>
    </rPh>
    <rPh sb="3" eb="4">
      <t>エイ</t>
    </rPh>
    <rPh sb="4" eb="5">
      <t>スケ</t>
    </rPh>
    <phoneticPr fontId="4"/>
  </si>
  <si>
    <t>石井　駿羽</t>
    <rPh sb="0" eb="2">
      <t>イシイ</t>
    </rPh>
    <rPh sb="3" eb="4">
      <t>シュン</t>
    </rPh>
    <rPh sb="4" eb="5">
      <t>ハネ</t>
    </rPh>
    <phoneticPr fontId="4"/>
  </si>
  <si>
    <t>中島　茉那斗</t>
    <rPh sb="0" eb="2">
      <t>ナカジマ</t>
    </rPh>
    <rPh sb="3" eb="4">
      <t>マツ</t>
    </rPh>
    <rPh sb="4" eb="5">
      <t>トモ</t>
    </rPh>
    <rPh sb="5" eb="6">
      <t>ハカル</t>
    </rPh>
    <phoneticPr fontId="4"/>
  </si>
  <si>
    <t>石田　龍輝</t>
    <rPh sb="0" eb="2">
      <t>イシダ</t>
    </rPh>
    <rPh sb="3" eb="5">
      <t>リュウキ</t>
    </rPh>
    <phoneticPr fontId="4"/>
  </si>
  <si>
    <t>中沢　光琉</t>
    <rPh sb="0" eb="2">
      <t>ナカザワ</t>
    </rPh>
    <rPh sb="3" eb="4">
      <t>ヒカル</t>
    </rPh>
    <rPh sb="4" eb="5">
      <t>ル</t>
    </rPh>
    <phoneticPr fontId="4"/>
  </si>
  <si>
    <t>一ノ瀬　徹</t>
    <rPh sb="0" eb="1">
      <t>イチ</t>
    </rPh>
    <rPh sb="2" eb="3">
      <t>セ</t>
    </rPh>
    <rPh sb="4" eb="5">
      <t>トオル</t>
    </rPh>
    <phoneticPr fontId="4"/>
  </si>
  <si>
    <t>３</t>
    <phoneticPr fontId="4"/>
  </si>
  <si>
    <t>柳生　晴輝</t>
    <rPh sb="0" eb="2">
      <t>ヤギュウ</t>
    </rPh>
    <rPh sb="3" eb="5">
      <t>ハルテル</t>
    </rPh>
    <phoneticPr fontId="4"/>
  </si>
  <si>
    <t>小野瀬　夢渚</t>
    <rPh sb="0" eb="3">
      <t>オノセ</t>
    </rPh>
    <rPh sb="4" eb="5">
      <t>ユメ</t>
    </rPh>
    <rPh sb="5" eb="6">
      <t>ナギサ</t>
    </rPh>
    <phoneticPr fontId="4"/>
  </si>
  <si>
    <t>甲斐　翼</t>
    <rPh sb="0" eb="2">
      <t>カイ</t>
    </rPh>
    <rPh sb="3" eb="4">
      <t>ツバサ</t>
    </rPh>
    <phoneticPr fontId="4"/>
  </si>
  <si>
    <t>加藤　諒大</t>
    <rPh sb="0" eb="2">
      <t>カトウ</t>
    </rPh>
    <rPh sb="3" eb="4">
      <t>リョウ</t>
    </rPh>
    <rPh sb="4" eb="5">
      <t>ダイ</t>
    </rPh>
    <phoneticPr fontId="4"/>
  </si>
  <si>
    <t>竹中　大和</t>
    <rPh sb="0" eb="2">
      <t>タケナカ</t>
    </rPh>
    <rPh sb="3" eb="5">
      <t>ヤマト</t>
    </rPh>
    <phoneticPr fontId="4"/>
  </si>
  <si>
    <t>神村　昂輝</t>
    <rPh sb="0" eb="2">
      <t>カミムラ</t>
    </rPh>
    <rPh sb="3" eb="4">
      <t>コウ</t>
    </rPh>
    <rPh sb="4" eb="5">
      <t>カガヤ</t>
    </rPh>
    <phoneticPr fontId="4"/>
  </si>
  <si>
    <t>中島　伶</t>
    <rPh sb="0" eb="2">
      <t>ナカジマ</t>
    </rPh>
    <rPh sb="3" eb="4">
      <t>レイ</t>
    </rPh>
    <phoneticPr fontId="4"/>
  </si>
  <si>
    <t>国見　晴人</t>
    <rPh sb="0" eb="2">
      <t>クニミ</t>
    </rPh>
    <rPh sb="3" eb="4">
      <t>ハル</t>
    </rPh>
    <rPh sb="4" eb="5">
      <t>ヒト</t>
    </rPh>
    <phoneticPr fontId="4"/>
  </si>
  <si>
    <t>久松　颯空</t>
    <rPh sb="0" eb="2">
      <t>ヒサマツ</t>
    </rPh>
    <rPh sb="3" eb="4">
      <t>ソウ</t>
    </rPh>
    <rPh sb="4" eb="5">
      <t>ソラ</t>
    </rPh>
    <phoneticPr fontId="4"/>
  </si>
  <si>
    <t>齋田　光</t>
    <rPh sb="0" eb="2">
      <t>サイダ</t>
    </rPh>
    <rPh sb="3" eb="4">
      <t>ヒカル</t>
    </rPh>
    <phoneticPr fontId="4"/>
  </si>
  <si>
    <t>荒木　倖翔</t>
    <rPh sb="0" eb="2">
      <t>アラキ</t>
    </rPh>
    <rPh sb="3" eb="4">
      <t>ユキ</t>
    </rPh>
    <rPh sb="4" eb="5">
      <t>カケ</t>
    </rPh>
    <phoneticPr fontId="4"/>
  </si>
  <si>
    <t>高島　壮汰</t>
    <rPh sb="0" eb="2">
      <t>タカシマ</t>
    </rPh>
    <rPh sb="3" eb="4">
      <t>ソウ</t>
    </rPh>
    <rPh sb="4" eb="5">
      <t>タ</t>
    </rPh>
    <phoneticPr fontId="4"/>
  </si>
  <si>
    <t>綿貫　希</t>
    <rPh sb="0" eb="2">
      <t>ワタヌキ</t>
    </rPh>
    <rPh sb="3" eb="4">
      <t>ノゾミ</t>
    </rPh>
    <phoneticPr fontId="4"/>
  </si>
  <si>
    <t>田中　誠一</t>
    <rPh sb="0" eb="2">
      <t>タナカ</t>
    </rPh>
    <rPh sb="3" eb="4">
      <t>セイ</t>
    </rPh>
    <rPh sb="4" eb="5">
      <t>イチ</t>
    </rPh>
    <phoneticPr fontId="4"/>
  </si>
  <si>
    <t>上原　朗</t>
    <rPh sb="0" eb="2">
      <t>ウエハラ</t>
    </rPh>
    <rPh sb="3" eb="4">
      <t>ロウ</t>
    </rPh>
    <phoneticPr fontId="4"/>
  </si>
  <si>
    <t>中西　颯一朗</t>
    <rPh sb="0" eb="2">
      <t>ナカニシ</t>
    </rPh>
    <rPh sb="3" eb="4">
      <t>ソウ</t>
    </rPh>
    <rPh sb="4" eb="5">
      <t>イチ</t>
    </rPh>
    <rPh sb="5" eb="6">
      <t>ロウ</t>
    </rPh>
    <phoneticPr fontId="4"/>
  </si>
  <si>
    <t>中田　大翔</t>
    <rPh sb="0" eb="2">
      <t>ナカタ</t>
    </rPh>
    <rPh sb="3" eb="4">
      <t>ダイ</t>
    </rPh>
    <rPh sb="4" eb="5">
      <t>カケ</t>
    </rPh>
    <phoneticPr fontId="4"/>
  </si>
  <si>
    <t>細井　亮佑</t>
    <rPh sb="0" eb="2">
      <t>ホソイ</t>
    </rPh>
    <rPh sb="3" eb="4">
      <t>リョウ</t>
    </rPh>
    <rPh sb="4" eb="5">
      <t>スケ</t>
    </rPh>
    <phoneticPr fontId="4"/>
  </si>
  <si>
    <t>成田　琉都</t>
    <rPh sb="0" eb="2">
      <t>ナリタ</t>
    </rPh>
    <rPh sb="3" eb="4">
      <t>リュウ</t>
    </rPh>
    <rPh sb="4" eb="5">
      <t>ミヤコ</t>
    </rPh>
    <phoneticPr fontId="4"/>
  </si>
  <si>
    <t>南山　智洸</t>
    <rPh sb="0" eb="2">
      <t>ミナミヤマ</t>
    </rPh>
    <rPh sb="3" eb="4">
      <t>トモ</t>
    </rPh>
    <rPh sb="4" eb="5">
      <t>ヒカル</t>
    </rPh>
    <phoneticPr fontId="4"/>
  </si>
  <si>
    <t>２</t>
    <phoneticPr fontId="4"/>
  </si>
  <si>
    <t>古川　充希</t>
    <rPh sb="0" eb="2">
      <t>フルカワ</t>
    </rPh>
    <rPh sb="3" eb="4">
      <t>ミツル</t>
    </rPh>
    <rPh sb="4" eb="5">
      <t>マレ</t>
    </rPh>
    <phoneticPr fontId="4"/>
  </si>
  <si>
    <t>竹西は
『チーム一丸となって頑張ります！』</t>
    <phoneticPr fontId="4"/>
  </si>
  <si>
    <t>目指すは『堂々としたプレー』。チーム一丸
となり、更なるレベルアップにチャレンジ!!
仲良しチームで上位を狙う。</t>
    <phoneticPr fontId="4"/>
  </si>
  <si>
    <t>－１１－</t>
    <phoneticPr fontId="4"/>
  </si>
  <si>
    <t>＜Ｃブロック＞</t>
    <phoneticPr fontId="4"/>
  </si>
  <si>
    <t>桜フットボールクラブ</t>
    <rPh sb="0" eb="1">
      <t>サクラ</t>
    </rPh>
    <phoneticPr fontId="4"/>
  </si>
  <si>
    <t>手代木サッカークラブ・Ｂ</t>
    <rPh sb="0" eb="1">
      <t>テ</t>
    </rPh>
    <rPh sb="1" eb="2">
      <t>ダイ</t>
    </rPh>
    <rPh sb="2" eb="3">
      <t>キ</t>
    </rPh>
    <phoneticPr fontId="4"/>
  </si>
  <si>
    <t>鈴木雄司</t>
    <phoneticPr fontId="4"/>
  </si>
  <si>
    <t>東野友哉</t>
    <phoneticPr fontId="4"/>
  </si>
  <si>
    <t>宮本孝礼</t>
    <phoneticPr fontId="4"/>
  </si>
  <si>
    <t>５</t>
    <phoneticPr fontId="4"/>
  </si>
  <si>
    <t>中子　玄那</t>
    <phoneticPr fontId="4"/>
  </si>
  <si>
    <t>市原 亮</t>
    <rPh sb="0" eb="2">
      <t>イチハラ</t>
    </rPh>
    <rPh sb="3" eb="4">
      <t>リョウ</t>
    </rPh>
    <phoneticPr fontId="4"/>
  </si>
  <si>
    <t>吉見　有理</t>
    <phoneticPr fontId="4"/>
  </si>
  <si>
    <t>米徳 仁之介</t>
    <rPh sb="0" eb="2">
      <t>ヨネトク</t>
    </rPh>
    <rPh sb="3" eb="5">
      <t>ジンノスケ</t>
    </rPh>
    <rPh sb="5" eb="6">
      <t>スケ</t>
    </rPh>
    <phoneticPr fontId="4"/>
  </si>
  <si>
    <t>石橋　惺</t>
    <phoneticPr fontId="4"/>
  </si>
  <si>
    <t>飯塚 廉斗</t>
    <rPh sb="0" eb="2">
      <t>イイツカ</t>
    </rPh>
    <rPh sb="3" eb="4">
      <t>レン</t>
    </rPh>
    <rPh sb="4" eb="5">
      <t>ノシ</t>
    </rPh>
    <phoneticPr fontId="4"/>
  </si>
  <si>
    <t>鹿島　優亮</t>
    <phoneticPr fontId="4"/>
  </si>
  <si>
    <t>鈴木 千夏</t>
    <rPh sb="0" eb="2">
      <t>スズキ</t>
    </rPh>
    <rPh sb="3" eb="5">
      <t>チナツ</t>
    </rPh>
    <phoneticPr fontId="4"/>
  </si>
  <si>
    <t>山田　玲菜</t>
    <phoneticPr fontId="4"/>
  </si>
  <si>
    <t>山本 珠生</t>
    <rPh sb="0" eb="2">
      <t>ヤマモト</t>
    </rPh>
    <rPh sb="3" eb="5">
      <t>シュイ</t>
    </rPh>
    <phoneticPr fontId="4"/>
  </si>
  <si>
    <t>松本　幸大</t>
    <phoneticPr fontId="4"/>
  </si>
  <si>
    <t>遠藤 京吾</t>
    <rPh sb="0" eb="2">
      <t>エンドウ</t>
    </rPh>
    <rPh sb="3" eb="5">
      <t>ケイゴ</t>
    </rPh>
    <phoneticPr fontId="4"/>
  </si>
  <si>
    <t>生田　羽月</t>
    <phoneticPr fontId="4"/>
  </si>
  <si>
    <t>赤根 悠太</t>
    <rPh sb="0" eb="2">
      <t>アカネ</t>
    </rPh>
    <rPh sb="3" eb="5">
      <t>ユウタ</t>
    </rPh>
    <phoneticPr fontId="4"/>
  </si>
  <si>
    <t>吉沢　海音</t>
    <phoneticPr fontId="4"/>
  </si>
  <si>
    <t>倉持 翼</t>
    <rPh sb="0" eb="2">
      <t>クラモチ</t>
    </rPh>
    <rPh sb="3" eb="4">
      <t>ツバサ</t>
    </rPh>
    <phoneticPr fontId="4"/>
  </si>
  <si>
    <t>野尻　匠真</t>
    <phoneticPr fontId="4"/>
  </si>
  <si>
    <t>宮本 智礼</t>
    <rPh sb="0" eb="2">
      <t>ミヤモト</t>
    </rPh>
    <rPh sb="3" eb="4">
      <t>トモヒロ</t>
    </rPh>
    <rPh sb="4" eb="5">
      <t>レイ</t>
    </rPh>
    <phoneticPr fontId="4"/>
  </si>
  <si>
    <t>深澤　一優樹</t>
    <phoneticPr fontId="4"/>
  </si>
  <si>
    <t>坂寄 晴飛</t>
    <rPh sb="0" eb="2">
      <t>サカヨリ</t>
    </rPh>
    <rPh sb="3" eb="4">
      <t>ハ</t>
    </rPh>
    <rPh sb="4" eb="5">
      <t>ト</t>
    </rPh>
    <phoneticPr fontId="4"/>
  </si>
  <si>
    <t>中村 将尚</t>
    <rPh sb="0" eb="2">
      <t>ナカムラ</t>
    </rPh>
    <rPh sb="3" eb="5">
      <t>マサナオ</t>
    </rPh>
    <phoneticPr fontId="4"/>
  </si>
  <si>
    <t>一人一人の個性を出して
チーム一丸となって全力で戦います！</t>
    <phoneticPr fontId="4"/>
  </si>
  <si>
    <t>飯島 柳哉</t>
    <rPh sb="0" eb="2">
      <t>イイジマ</t>
    </rPh>
    <rPh sb="3" eb="4">
      <t>ヤナギ</t>
    </rPh>
    <rPh sb="4" eb="5">
      <t>KANA</t>
    </rPh>
    <phoneticPr fontId="4"/>
  </si>
  <si>
    <t>吉田 悠馬</t>
    <rPh sb="0" eb="2">
      <t>ヨシダ</t>
    </rPh>
    <rPh sb="3" eb="4">
      <t>ユウマ</t>
    </rPh>
    <rPh sb="4" eb="5">
      <t>ウマ</t>
    </rPh>
    <phoneticPr fontId="4"/>
  </si>
  <si>
    <t>ＭＡＥＮＯ　Ｄ２Ｃ　ＳＳＳ</t>
    <phoneticPr fontId="4"/>
  </si>
  <si>
    <t>見ている人も自分たちもみんな
一緒にワクワクできるチャレンジ
サッカーで精一杯がんばります！</t>
    <phoneticPr fontId="4"/>
  </si>
  <si>
    <t>針生義勝</t>
    <phoneticPr fontId="4"/>
  </si>
  <si>
    <t>花村幸篤</t>
    <phoneticPr fontId="4"/>
  </si>
  <si>
    <t>富田渉弥</t>
    <phoneticPr fontId="4"/>
  </si>
  <si>
    <t>東光台サッカークラブ</t>
    <rPh sb="0" eb="2">
      <t>トウコウ</t>
    </rPh>
    <rPh sb="2" eb="3">
      <t>ダイ</t>
    </rPh>
    <phoneticPr fontId="4"/>
  </si>
  <si>
    <t>グリーンフィールド詩音</t>
    <rPh sb="9" eb="10">
      <t>シ</t>
    </rPh>
    <rPh sb="10" eb="11">
      <t>オン</t>
    </rPh>
    <phoneticPr fontId="4"/>
  </si>
  <si>
    <t>瀬尾和希</t>
    <rPh sb="0" eb="2">
      <t>セオ</t>
    </rPh>
    <rPh sb="2" eb="4">
      <t>カズキ</t>
    </rPh>
    <phoneticPr fontId="4"/>
  </si>
  <si>
    <t>伊藤　大</t>
    <phoneticPr fontId="4"/>
  </si>
  <si>
    <t>清水愛美</t>
    <rPh sb="0" eb="2">
      <t>シミズ</t>
    </rPh>
    <rPh sb="2" eb="4">
      <t>マナミ</t>
    </rPh>
    <phoneticPr fontId="4"/>
  </si>
  <si>
    <t>西口　大</t>
    <phoneticPr fontId="4"/>
  </si>
  <si>
    <t>坪田修弥</t>
    <rPh sb="0" eb="2">
      <t>ツボタ</t>
    </rPh>
    <rPh sb="2" eb="3">
      <t>シュウヤ</t>
    </rPh>
    <rPh sb="3" eb="4">
      <t>ヤ</t>
    </rPh>
    <phoneticPr fontId="4"/>
  </si>
  <si>
    <t>櫻井　国博</t>
    <phoneticPr fontId="4"/>
  </si>
  <si>
    <t>荘司武人</t>
    <rPh sb="0" eb="2">
      <t>ショウジ</t>
    </rPh>
    <rPh sb="2" eb="4">
      <t>タケト</t>
    </rPh>
    <phoneticPr fontId="4"/>
  </si>
  <si>
    <t>舘野　俊也</t>
    <phoneticPr fontId="4"/>
  </si>
  <si>
    <t>花本貴琉</t>
    <rPh sb="0" eb="2">
      <t>ハナモト</t>
    </rPh>
    <rPh sb="2" eb="4">
      <t>キリュウ</t>
    </rPh>
    <phoneticPr fontId="4"/>
  </si>
  <si>
    <t>菊地美優</t>
    <rPh sb="0" eb="2">
      <t>キクチ</t>
    </rPh>
    <rPh sb="2" eb="3">
      <t>ウツク</t>
    </rPh>
    <rPh sb="3" eb="4">
      <t>ユウ</t>
    </rPh>
    <phoneticPr fontId="4"/>
  </si>
  <si>
    <t>倉持明翔</t>
    <rPh sb="0" eb="2">
      <t>クラモチ</t>
    </rPh>
    <rPh sb="2" eb="3">
      <t>🈳</t>
    </rPh>
    <rPh sb="3" eb="4">
      <t>アキト</t>
    </rPh>
    <phoneticPr fontId="4"/>
  </si>
  <si>
    <t>櫻井　椋司</t>
    <rPh sb="0" eb="2">
      <t>サクライ</t>
    </rPh>
    <rPh sb="3" eb="4">
      <t>ムク</t>
    </rPh>
    <rPh sb="4" eb="5">
      <t>ツカサ</t>
    </rPh>
    <phoneticPr fontId="4"/>
  </si>
  <si>
    <t>鈴木里琉夢</t>
    <phoneticPr fontId="4"/>
  </si>
  <si>
    <t>太田　佳偉司</t>
    <rPh sb="0" eb="2">
      <t>オオタ</t>
    </rPh>
    <rPh sb="3" eb="4">
      <t>カ</t>
    </rPh>
    <rPh sb="4" eb="5">
      <t>エラ</t>
    </rPh>
    <rPh sb="5" eb="6">
      <t>ツカサ</t>
    </rPh>
    <phoneticPr fontId="4"/>
  </si>
  <si>
    <t>森田直樹</t>
  </si>
  <si>
    <t>冨田　貴史</t>
    <rPh sb="0" eb="2">
      <t>トミタ</t>
    </rPh>
    <rPh sb="3" eb="5">
      <t>タカフミ</t>
    </rPh>
    <phoneticPr fontId="4"/>
  </si>
  <si>
    <t>苅谷悠真</t>
  </si>
  <si>
    <t>本橋　尚人</t>
    <rPh sb="0" eb="2">
      <t>モトハシ</t>
    </rPh>
    <rPh sb="3" eb="4">
      <t>ナオ</t>
    </rPh>
    <rPh sb="4" eb="5">
      <t>ヒト</t>
    </rPh>
    <phoneticPr fontId="4"/>
  </si>
  <si>
    <t>塚本隼史</t>
  </si>
  <si>
    <t>丸山　至</t>
    <rPh sb="0" eb="2">
      <t>マルヤマ</t>
    </rPh>
    <rPh sb="3" eb="4">
      <t>イタル</t>
    </rPh>
    <phoneticPr fontId="4"/>
  </si>
  <si>
    <t>降矢理良</t>
  </si>
  <si>
    <t>大塚　璃子</t>
    <rPh sb="0" eb="2">
      <t>オオツカ</t>
    </rPh>
    <rPh sb="3" eb="4">
      <t>リ</t>
    </rPh>
    <rPh sb="4" eb="5">
      <t>コ</t>
    </rPh>
    <phoneticPr fontId="4"/>
  </si>
  <si>
    <t>大信田茉依</t>
  </si>
  <si>
    <t>高萩　優羽</t>
    <rPh sb="0" eb="2">
      <t>タカハギ</t>
    </rPh>
    <rPh sb="3" eb="4">
      <t>ユウ</t>
    </rPh>
    <rPh sb="4" eb="5">
      <t>ハネ</t>
    </rPh>
    <phoneticPr fontId="4"/>
  </si>
  <si>
    <t>小口純麗</t>
    <rPh sb="0" eb="2">
      <t>コグチ</t>
    </rPh>
    <rPh sb="2" eb="4">
      <t>スミレ</t>
    </rPh>
    <phoneticPr fontId="4"/>
  </si>
  <si>
    <t>小澤　龍</t>
    <rPh sb="0" eb="2">
      <t>オザワ</t>
    </rPh>
    <rPh sb="3" eb="4">
      <t>リュウ</t>
    </rPh>
    <phoneticPr fontId="4"/>
  </si>
  <si>
    <t>井上祐実</t>
    <rPh sb="0" eb="2">
      <t>イノウエ</t>
    </rPh>
    <rPh sb="2" eb="4">
      <t>ユミ</t>
    </rPh>
    <phoneticPr fontId="4"/>
  </si>
  <si>
    <t>大関　健斗</t>
    <rPh sb="0" eb="2">
      <t>オオゼキ</t>
    </rPh>
    <rPh sb="3" eb="4">
      <t>タケシ</t>
    </rPh>
    <rPh sb="4" eb="5">
      <t>ト</t>
    </rPh>
    <phoneticPr fontId="4"/>
  </si>
  <si>
    <t>寺田竜斗</t>
    <rPh sb="0" eb="2">
      <t>テラタ</t>
    </rPh>
    <rPh sb="2" eb="3">
      <t>リュウ</t>
    </rPh>
    <rPh sb="3" eb="4">
      <t>ト</t>
    </rPh>
    <phoneticPr fontId="4"/>
  </si>
  <si>
    <t>三好　優子</t>
    <rPh sb="0" eb="2">
      <t>ミヨシ</t>
    </rPh>
    <rPh sb="3" eb="5">
      <t>ユウコ</t>
    </rPh>
    <phoneticPr fontId="4"/>
  </si>
  <si>
    <t>グリーンフィールド玲音</t>
  </si>
  <si>
    <t>沼尻　敦士</t>
    <rPh sb="0" eb="2">
      <t>ヌマジリ</t>
    </rPh>
    <rPh sb="3" eb="4">
      <t>アツシ</t>
    </rPh>
    <rPh sb="4" eb="5">
      <t>シ</t>
    </rPh>
    <phoneticPr fontId="4"/>
  </si>
  <si>
    <t>瀬尾歩睦</t>
    <rPh sb="0" eb="2">
      <t>セオ</t>
    </rPh>
    <rPh sb="2" eb="3">
      <t>アユム</t>
    </rPh>
    <rPh sb="3" eb="4">
      <t>ムツ</t>
    </rPh>
    <phoneticPr fontId="4"/>
  </si>
  <si>
    <t>籾山　莉臣</t>
    <rPh sb="0" eb="2">
      <t>モミヤマ</t>
    </rPh>
    <rPh sb="3" eb="4">
      <t>リ</t>
    </rPh>
    <rPh sb="4" eb="5">
      <t>シン</t>
    </rPh>
    <phoneticPr fontId="4"/>
  </si>
  <si>
    <t>坪田光右</t>
    <rPh sb="0" eb="2">
      <t>ツボタ</t>
    </rPh>
    <rPh sb="2" eb="3">
      <t>ヒカリ</t>
    </rPh>
    <rPh sb="3" eb="4">
      <t>ミギ</t>
    </rPh>
    <phoneticPr fontId="4"/>
  </si>
  <si>
    <t>佐藤　究</t>
    <rPh sb="0" eb="2">
      <t>サトウ</t>
    </rPh>
    <rPh sb="3" eb="4">
      <t>キワム</t>
    </rPh>
    <phoneticPr fontId="4"/>
  </si>
  <si>
    <t>荘司悠人</t>
    <rPh sb="0" eb="2">
      <t>ショウジ</t>
    </rPh>
    <rPh sb="2" eb="3">
      <t>ユウ</t>
    </rPh>
    <rPh sb="3" eb="4">
      <t>ヒト</t>
    </rPh>
    <phoneticPr fontId="4"/>
  </si>
  <si>
    <t>高橋匠</t>
    <rPh sb="0" eb="2">
      <t>タカハシ</t>
    </rPh>
    <rPh sb="2" eb="3">
      <t>タクミ</t>
    </rPh>
    <phoneticPr fontId="4"/>
  </si>
  <si>
    <t>鈴木暖</t>
    <rPh sb="0" eb="2">
      <t>スズキ</t>
    </rPh>
    <rPh sb="2" eb="3">
      <t>ダン</t>
    </rPh>
    <phoneticPr fontId="4"/>
  </si>
  <si>
    <t>５年生が少ないので４年生に
協力してもらって参加します。
５年生主体の試合はなかなか
出られないので頑張ります！</t>
    <phoneticPr fontId="4"/>
  </si>
  <si>
    <t>新毛創太</t>
    <rPh sb="0" eb="2">
      <t>シンモウ</t>
    </rPh>
    <rPh sb="2" eb="4">
      <t>ソウタ</t>
    </rPh>
    <phoneticPr fontId="4"/>
  </si>
  <si>
    <t>倉持悠生</t>
    <rPh sb="0" eb="2">
      <t>クラモチ</t>
    </rPh>
    <rPh sb="2" eb="3">
      <t>ユウキ</t>
    </rPh>
    <rPh sb="3" eb="4">
      <t>イ</t>
    </rPh>
    <phoneticPr fontId="4"/>
  </si>
  <si>
    <t>苅谷星成</t>
    <rPh sb="0" eb="2">
      <t>カリヤ</t>
    </rPh>
    <rPh sb="2" eb="3">
      <t>セナ</t>
    </rPh>
    <rPh sb="3" eb="4">
      <t>ナリ</t>
    </rPh>
    <phoneticPr fontId="4"/>
  </si>
  <si>
    <t>めざせ優勝無失点</t>
    <phoneticPr fontId="4"/>
  </si>
  <si>
    <t>－１２－</t>
    <phoneticPr fontId="4"/>
  </si>
  <si>
    <t>＜Ｄブロック＞</t>
    <phoneticPr fontId="4"/>
  </si>
  <si>
    <t>二の宮フットボールクラブ</t>
    <rPh sb="0" eb="1">
      <t>ニ</t>
    </rPh>
    <rPh sb="2" eb="3">
      <t>ミヤ</t>
    </rPh>
    <phoneticPr fontId="4"/>
  </si>
  <si>
    <t>茎崎ブレイズＦＣ</t>
    <rPh sb="0" eb="2">
      <t>クキザキ</t>
    </rPh>
    <phoneticPr fontId="4"/>
  </si>
  <si>
    <t>白畑　快斗</t>
    <phoneticPr fontId="4"/>
  </si>
  <si>
    <t>酒井　順二</t>
    <phoneticPr fontId="4"/>
  </si>
  <si>
    <t>柳田　浩太郎</t>
    <phoneticPr fontId="4"/>
  </si>
  <si>
    <t>小野寺　仙</t>
    <phoneticPr fontId="4"/>
  </si>
  <si>
    <t>諏訪　翔哉</t>
  </si>
  <si>
    <t>竹内　大暉</t>
  </si>
  <si>
    <t>小川　那智</t>
  </si>
  <si>
    <t>河嶋 拓海</t>
    <phoneticPr fontId="4"/>
  </si>
  <si>
    <t>鈴田　晴大</t>
  </si>
  <si>
    <t>佐藤 太陽</t>
    <phoneticPr fontId="4"/>
  </si>
  <si>
    <t>太田　晋作</t>
  </si>
  <si>
    <t>河嶋 千勝</t>
    <phoneticPr fontId="4"/>
  </si>
  <si>
    <t>斎藤　康太</t>
  </si>
  <si>
    <t>久郷 翔平</t>
    <phoneticPr fontId="4"/>
  </si>
  <si>
    <t>長田　祐樹</t>
  </si>
  <si>
    <t>高屋敷 虎白</t>
    <phoneticPr fontId="4"/>
  </si>
  <si>
    <t>佐藤　結太</t>
  </si>
  <si>
    <t>酒井 大地</t>
    <phoneticPr fontId="4"/>
  </si>
  <si>
    <t>山下　頼</t>
  </si>
  <si>
    <t>柳田 大和</t>
    <phoneticPr fontId="4"/>
  </si>
  <si>
    <t>宮崎　瑛介</t>
  </si>
  <si>
    <t>加藤 翔</t>
    <phoneticPr fontId="4"/>
  </si>
  <si>
    <t>清水　駿平</t>
  </si>
  <si>
    <t>宿里 秀彰</t>
    <phoneticPr fontId="4"/>
  </si>
  <si>
    <t>松浦　春人</t>
  </si>
  <si>
    <t>中山 創太</t>
    <phoneticPr fontId="4"/>
  </si>
  <si>
    <t>西村　卓</t>
  </si>
  <si>
    <t>山口 翔生</t>
    <phoneticPr fontId="4"/>
  </si>
  <si>
    <t>大平　喜一朗</t>
  </si>
  <si>
    <t>小野寺 脩太</t>
    <phoneticPr fontId="4"/>
  </si>
  <si>
    <t>石原　令偉</t>
  </si>
  <si>
    <t>冨山 莉織</t>
    <phoneticPr fontId="4"/>
  </si>
  <si>
    <t>大川プラニシュ</t>
  </si>
  <si>
    <t>坂西 完太</t>
    <phoneticPr fontId="4"/>
  </si>
  <si>
    <t>男沢　孝太</t>
  </si>
  <si>
    <t>須藤 陸駆</t>
    <phoneticPr fontId="4"/>
  </si>
  <si>
    <t>加藤　灯</t>
  </si>
  <si>
    <t>木村 悠豊</t>
    <phoneticPr fontId="4"/>
  </si>
  <si>
    <t>田島　藤村</t>
  </si>
  <si>
    <t>都鳥　倖汰</t>
  </si>
  <si>
    <t>１試合１試合、悔いが残らないよう
全力で戦います。</t>
    <phoneticPr fontId="4"/>
  </si>
  <si>
    <t>自分たちを信じて、一戦一戦
しっかり戦っていきたいと思います。
よろしくお願いします。</t>
    <phoneticPr fontId="4"/>
  </si>
  <si>
    <t>つくばジュニアＦＣ</t>
    <phoneticPr fontId="4"/>
  </si>
  <si>
    <t>麻生  昭彦</t>
    <phoneticPr fontId="4"/>
  </si>
  <si>
    <t>杉田  秀和</t>
    <phoneticPr fontId="4"/>
  </si>
  <si>
    <t>篠田  満</t>
    <phoneticPr fontId="4"/>
  </si>
  <si>
    <t>手代木サッカークラブ・Ａ</t>
    <rPh sb="0" eb="1">
      <t>テ</t>
    </rPh>
    <rPh sb="1" eb="2">
      <t>ダイ</t>
    </rPh>
    <rPh sb="2" eb="3">
      <t>キ</t>
    </rPh>
    <phoneticPr fontId="4"/>
  </si>
  <si>
    <t>吉本  浩一</t>
    <phoneticPr fontId="4"/>
  </si>
  <si>
    <t>東野友哉</t>
    <phoneticPr fontId="4"/>
  </si>
  <si>
    <t>飯塚 速人</t>
  </si>
  <si>
    <t>磯山 礼河</t>
  </si>
  <si>
    <t>澤井　健吾</t>
  </si>
  <si>
    <t>井上 智也</t>
  </si>
  <si>
    <t>宮城　晴</t>
  </si>
  <si>
    <t>宇津野 瑞季</t>
  </si>
  <si>
    <t>藤井　拓実</t>
  </si>
  <si>
    <t>大野 結斗</t>
  </si>
  <si>
    <t>三ツ谷　佳太</t>
    <phoneticPr fontId="4"/>
  </si>
  <si>
    <t>岡正 優翔</t>
  </si>
  <si>
    <t>多田　将崇</t>
  </si>
  <si>
    <t>倉持 拓馬</t>
  </si>
  <si>
    <t>平山　晴己</t>
  </si>
  <si>
    <t>小林 大成</t>
  </si>
  <si>
    <t>伊藤　勇輝</t>
  </si>
  <si>
    <t>篠田 確志</t>
  </si>
  <si>
    <t>中村　夏瑠</t>
  </si>
  <si>
    <t>杉田 海斗</t>
  </si>
  <si>
    <t>菊地　柊汰</t>
  </si>
  <si>
    <t>竹石 大翔</t>
  </si>
  <si>
    <t>中島　凛太郎</t>
  </si>
  <si>
    <t>室町 怜</t>
  </si>
  <si>
    <t>後藤　大芽</t>
    <phoneticPr fontId="4"/>
  </si>
  <si>
    <t>吉本 温</t>
  </si>
  <si>
    <t>石山 新</t>
  </si>
  <si>
    <t>一人一人の個性を出してチーム一丸
となって全力で戦います！</t>
    <phoneticPr fontId="4"/>
  </si>
  <si>
    <t>小蕎 俊太</t>
  </si>
  <si>
    <t>塙 修駆</t>
  </si>
  <si>
    <t>全力で戦い、最後まで諦めない気持ちで
優勝を目指します。つくばＪｒ魂を胸に…</t>
    <phoneticPr fontId="4"/>
  </si>
  <si>
    <t>－１３－</t>
    <phoneticPr fontId="4"/>
  </si>
  <si>
    <t>＜Ｅブロック＞</t>
    <phoneticPr fontId="4"/>
  </si>
  <si>
    <t>並木フットボールクラブ</t>
    <rPh sb="0" eb="2">
      <t>ナミキ</t>
    </rPh>
    <phoneticPr fontId="4"/>
  </si>
  <si>
    <t>竹園東フットボールクラブ</t>
    <rPh sb="0" eb="1">
      <t>タケ</t>
    </rPh>
    <rPh sb="1" eb="2">
      <t>エン</t>
    </rPh>
    <rPh sb="2" eb="3">
      <t>ヒガシ</t>
    </rPh>
    <phoneticPr fontId="4"/>
  </si>
  <si>
    <t>久保田　優</t>
    <phoneticPr fontId="4"/>
  </si>
  <si>
    <t>板谷 隼</t>
    <phoneticPr fontId="4"/>
  </si>
  <si>
    <t>太田　和弘</t>
    <phoneticPr fontId="4"/>
  </si>
  <si>
    <t>川辺　光貴</t>
    <phoneticPr fontId="4"/>
  </si>
  <si>
    <t>久保田　和磨</t>
    <phoneticPr fontId="4"/>
  </si>
  <si>
    <t>福井 一城</t>
    <phoneticPr fontId="4"/>
  </si>
  <si>
    <t>沖殿　祐太郎</t>
    <phoneticPr fontId="4"/>
  </si>
  <si>
    <t>成松　秀斗</t>
  </si>
  <si>
    <t>秋山　柊人</t>
    <rPh sb="0" eb="2">
      <t>アキヤマ</t>
    </rPh>
    <rPh sb="3" eb="5">
      <t>シュウト</t>
    </rPh>
    <phoneticPr fontId="4"/>
  </si>
  <si>
    <t>片岸　祐起</t>
  </si>
  <si>
    <t>荒山　心</t>
    <rPh sb="0" eb="2">
      <t>アラヤマ</t>
    </rPh>
    <rPh sb="3" eb="4">
      <t>ココロ</t>
    </rPh>
    <phoneticPr fontId="4"/>
  </si>
  <si>
    <t>榎本　悠太</t>
  </si>
  <si>
    <t>中山　信繁</t>
    <rPh sb="0" eb="2">
      <t>ナカヤマ</t>
    </rPh>
    <rPh sb="3" eb="5">
      <t>ノブシゲ</t>
    </rPh>
    <phoneticPr fontId="4"/>
  </si>
  <si>
    <t>建部　優希</t>
  </si>
  <si>
    <t>藤本　虎太郎</t>
    <rPh sb="0" eb="2">
      <t>フジモト</t>
    </rPh>
    <rPh sb="3" eb="6">
      <t>コタロウ</t>
    </rPh>
    <phoneticPr fontId="4"/>
  </si>
  <si>
    <t>尾上　勇吾</t>
    <rPh sb="0" eb="2">
      <t>オノウエ</t>
    </rPh>
    <rPh sb="3" eb="4">
      <t>ユウ</t>
    </rPh>
    <rPh sb="4" eb="5">
      <t>ゴ</t>
    </rPh>
    <phoneticPr fontId="23"/>
  </si>
  <si>
    <t>益田　惇平</t>
    <rPh sb="0" eb="2">
      <t>マスダ</t>
    </rPh>
    <rPh sb="3" eb="5">
      <t>ジュンペイ</t>
    </rPh>
    <phoneticPr fontId="4"/>
  </si>
  <si>
    <t>中野  央晴</t>
    <rPh sb="0" eb="2">
      <t>ナカノ</t>
    </rPh>
    <rPh sb="4" eb="5">
      <t>オウ</t>
    </rPh>
    <rPh sb="5" eb="6">
      <t>ハ</t>
    </rPh>
    <phoneticPr fontId="24"/>
  </si>
  <si>
    <t>万福　涼</t>
    <rPh sb="0" eb="1">
      <t>マン</t>
    </rPh>
    <rPh sb="1" eb="2">
      <t>フク</t>
    </rPh>
    <rPh sb="3" eb="4">
      <t>リョウ</t>
    </rPh>
    <phoneticPr fontId="4"/>
  </si>
  <si>
    <t>臼山　秀明</t>
    <rPh sb="0" eb="1">
      <t>ウス</t>
    </rPh>
    <rPh sb="1" eb="2">
      <t>ヤマ</t>
    </rPh>
    <rPh sb="3" eb="4">
      <t>ヒデ</t>
    </rPh>
    <rPh sb="4" eb="5">
      <t>ア</t>
    </rPh>
    <phoneticPr fontId="24"/>
  </si>
  <si>
    <t>山口　心愛</t>
    <rPh sb="0" eb="2">
      <t>ヤマグチ</t>
    </rPh>
    <rPh sb="3" eb="5">
      <t>ココア</t>
    </rPh>
    <phoneticPr fontId="4"/>
  </si>
  <si>
    <t>深澤　将斗</t>
    <rPh sb="0" eb="2">
      <t>フカザワ</t>
    </rPh>
    <rPh sb="3" eb="5">
      <t>ショウト</t>
    </rPh>
    <phoneticPr fontId="24"/>
  </si>
  <si>
    <t>４</t>
    <phoneticPr fontId="4"/>
  </si>
  <si>
    <t>安倍　結欄</t>
    <rPh sb="0" eb="2">
      <t>アベ</t>
    </rPh>
    <rPh sb="3" eb="4">
      <t>ケッ</t>
    </rPh>
    <rPh sb="4" eb="5">
      <t>ラン</t>
    </rPh>
    <phoneticPr fontId="4"/>
  </si>
  <si>
    <t>佐野　智亮</t>
    <rPh sb="0" eb="2">
      <t>サノ</t>
    </rPh>
    <rPh sb="3" eb="4">
      <t>トモ</t>
    </rPh>
    <rPh sb="4" eb="5">
      <t>リョウ</t>
    </rPh>
    <phoneticPr fontId="24"/>
  </si>
  <si>
    <t>飯島　庸</t>
    <rPh sb="0" eb="2">
      <t>イイジマ</t>
    </rPh>
    <rPh sb="3" eb="4">
      <t>ヨウ</t>
    </rPh>
    <phoneticPr fontId="4"/>
  </si>
  <si>
    <t>上田　陽己</t>
    <rPh sb="0" eb="2">
      <t>ウエダ</t>
    </rPh>
    <rPh sb="3" eb="4">
      <t>ヨウ</t>
    </rPh>
    <rPh sb="4" eb="5">
      <t>ミ</t>
    </rPh>
    <phoneticPr fontId="24"/>
  </si>
  <si>
    <t>亀田　識慈</t>
    <rPh sb="0" eb="2">
      <t>カメダ</t>
    </rPh>
    <rPh sb="3" eb="4">
      <t>シキ</t>
    </rPh>
    <rPh sb="4" eb="5">
      <t>メグム</t>
    </rPh>
    <phoneticPr fontId="4"/>
  </si>
  <si>
    <t>亀山　晴薫</t>
    <rPh sb="0" eb="2">
      <t>カメヤマ</t>
    </rPh>
    <rPh sb="3" eb="4">
      <t>ハル</t>
    </rPh>
    <rPh sb="4" eb="5">
      <t>カオル</t>
    </rPh>
    <phoneticPr fontId="24"/>
  </si>
  <si>
    <t>佐藤　智大</t>
    <rPh sb="0" eb="2">
      <t>サトウ</t>
    </rPh>
    <rPh sb="3" eb="5">
      <t>トモヒロ</t>
    </rPh>
    <phoneticPr fontId="4"/>
  </si>
  <si>
    <t>小林　流清</t>
    <rPh sb="0" eb="2">
      <t>コバヤシ</t>
    </rPh>
    <rPh sb="3" eb="4">
      <t>リュウ</t>
    </rPh>
    <rPh sb="4" eb="5">
      <t>セイ</t>
    </rPh>
    <phoneticPr fontId="24"/>
  </si>
  <si>
    <t>澤村　優斗</t>
    <rPh sb="0" eb="2">
      <t>サワムラ</t>
    </rPh>
    <rPh sb="3" eb="5">
      <t>ユウト</t>
    </rPh>
    <phoneticPr fontId="4"/>
  </si>
  <si>
    <t>３</t>
    <phoneticPr fontId="4"/>
  </si>
  <si>
    <t>折口 学澄</t>
    <phoneticPr fontId="4"/>
  </si>
  <si>
    <t>根津　佑</t>
    <rPh sb="0" eb="2">
      <t>ネヅ</t>
    </rPh>
    <rPh sb="3" eb="4">
      <t>タスク</t>
    </rPh>
    <phoneticPr fontId="4"/>
  </si>
  <si>
    <t>篠田 柊冴</t>
    <phoneticPr fontId="24"/>
  </si>
  <si>
    <t>野村　祐介</t>
    <rPh sb="0" eb="2">
      <t>ノムラ</t>
    </rPh>
    <rPh sb="3" eb="5">
      <t>ユウスケ</t>
    </rPh>
    <phoneticPr fontId="4"/>
  </si>
  <si>
    <t>佐藤 立季</t>
    <phoneticPr fontId="24"/>
  </si>
  <si>
    <t>浜松　和希</t>
    <rPh sb="0" eb="2">
      <t>ハママツ</t>
    </rPh>
    <rPh sb="3" eb="5">
      <t>カズキ</t>
    </rPh>
    <phoneticPr fontId="4"/>
  </si>
  <si>
    <t>田渕 陽</t>
    <phoneticPr fontId="24"/>
  </si>
  <si>
    <t>吉川　雅十</t>
    <rPh sb="0" eb="2">
      <t>ヨシカワ</t>
    </rPh>
    <rPh sb="3" eb="4">
      <t>マサ</t>
    </rPh>
    <rPh sb="4" eb="5">
      <t>ジュウ</t>
    </rPh>
    <phoneticPr fontId="4"/>
  </si>
  <si>
    <t>吉田　伸太郎</t>
    <rPh sb="0" eb="2">
      <t>ヨシダ</t>
    </rPh>
    <rPh sb="3" eb="6">
      <t>シンタロウ</t>
    </rPh>
    <phoneticPr fontId="4"/>
  </si>
  <si>
    <t>優勝目指して頑張ります！</t>
    <phoneticPr fontId="4"/>
  </si>
  <si>
    <t>前へ、前へ！攻めの姿勢を貫き、
全員サッカーで壁を突き破れ！</t>
    <phoneticPr fontId="4"/>
  </si>
  <si>
    <t>ＦＣ北条スポーツ少年団・Ａ</t>
    <rPh sb="2" eb="4">
      <t>ホウジョウ</t>
    </rPh>
    <rPh sb="8" eb="11">
      <t>ショウネンダン</t>
    </rPh>
    <phoneticPr fontId="4"/>
  </si>
  <si>
    <t>谷田部フットボールクラブ</t>
    <rPh sb="0" eb="3">
      <t>ヤタベ</t>
    </rPh>
    <phoneticPr fontId="4"/>
  </si>
  <si>
    <t>堀田　正俊</t>
    <phoneticPr fontId="4"/>
  </si>
  <si>
    <t>樋口 譲一朗</t>
    <phoneticPr fontId="4"/>
  </si>
  <si>
    <t>長田　一典</t>
    <phoneticPr fontId="4"/>
  </si>
  <si>
    <t>高山　楓大</t>
    <rPh sb="0" eb="2">
      <t>タカヤマ</t>
    </rPh>
    <rPh sb="3" eb="4">
      <t>カエデ</t>
    </rPh>
    <rPh sb="4" eb="5">
      <t>ダイ</t>
    </rPh>
    <phoneticPr fontId="4"/>
  </si>
  <si>
    <t>湯本　陸翔</t>
    <phoneticPr fontId="4"/>
  </si>
  <si>
    <t>池田　喜作</t>
    <rPh sb="0" eb="2">
      <t>イケダ</t>
    </rPh>
    <rPh sb="3" eb="5">
      <t>キサク</t>
    </rPh>
    <phoneticPr fontId="4"/>
  </si>
  <si>
    <t>神立　敦志</t>
    <phoneticPr fontId="4"/>
  </si>
  <si>
    <t>小川　好誠</t>
    <rPh sb="0" eb="2">
      <t>オガワ</t>
    </rPh>
    <rPh sb="3" eb="4">
      <t>ヨシ</t>
    </rPh>
    <rPh sb="4" eb="5">
      <t>マコト</t>
    </rPh>
    <phoneticPr fontId="4"/>
  </si>
  <si>
    <t>結束　涼太</t>
    <phoneticPr fontId="4"/>
  </si>
  <si>
    <t>増渕　祐也</t>
    <rPh sb="0" eb="2">
      <t>マスブチ</t>
    </rPh>
    <rPh sb="3" eb="5">
      <t>ユウヤ</t>
    </rPh>
    <phoneticPr fontId="4"/>
  </si>
  <si>
    <t>江口　太一</t>
    <phoneticPr fontId="4"/>
  </si>
  <si>
    <t>根本　瑞己</t>
    <rPh sb="0" eb="2">
      <t>ネモト</t>
    </rPh>
    <rPh sb="3" eb="4">
      <t>ミズ</t>
    </rPh>
    <rPh sb="4" eb="5">
      <t>キ</t>
    </rPh>
    <phoneticPr fontId="4"/>
  </si>
  <si>
    <t>野中　天惺</t>
    <rPh sb="0" eb="2">
      <t>ノナカ</t>
    </rPh>
    <rPh sb="3" eb="4">
      <t>テン</t>
    </rPh>
    <rPh sb="4" eb="5">
      <t>サトル</t>
    </rPh>
    <phoneticPr fontId="4"/>
  </si>
  <si>
    <t>森田　　翼</t>
    <rPh sb="0" eb="2">
      <t>モリタ</t>
    </rPh>
    <rPh sb="4" eb="5">
      <t>ツバサ</t>
    </rPh>
    <phoneticPr fontId="4"/>
  </si>
  <si>
    <t>大和田　亀吉</t>
    <phoneticPr fontId="4"/>
  </si>
  <si>
    <t>斉藤　悠斗</t>
    <rPh sb="0" eb="2">
      <t>サイトウ</t>
    </rPh>
    <rPh sb="3" eb="5">
      <t>ユウト</t>
    </rPh>
    <phoneticPr fontId="4"/>
  </si>
  <si>
    <t>日辻　昂介</t>
    <phoneticPr fontId="4"/>
  </si>
  <si>
    <t>武部　　湊</t>
    <rPh sb="0" eb="2">
      <t>タケベ</t>
    </rPh>
    <rPh sb="4" eb="5">
      <t>ミナト</t>
    </rPh>
    <phoneticPr fontId="4"/>
  </si>
  <si>
    <t>福田　健人</t>
    <phoneticPr fontId="4"/>
  </si>
  <si>
    <t>佐藤　巧也</t>
    <rPh sb="0" eb="2">
      <t>サトウ</t>
    </rPh>
    <rPh sb="3" eb="5">
      <t>タクヤ</t>
    </rPh>
    <phoneticPr fontId="4"/>
  </si>
  <si>
    <t>大塚　智貴</t>
    <phoneticPr fontId="4"/>
  </si>
  <si>
    <t>佐藤　瑠威</t>
    <rPh sb="0" eb="2">
      <t>サトウ</t>
    </rPh>
    <rPh sb="3" eb="4">
      <t>リュウ</t>
    </rPh>
    <rPh sb="4" eb="5">
      <t>イ</t>
    </rPh>
    <phoneticPr fontId="4"/>
  </si>
  <si>
    <t>廣澤　脩真</t>
    <rPh sb="0" eb="2">
      <t>ヒロサワ</t>
    </rPh>
    <rPh sb="3" eb="4">
      <t>オサム</t>
    </rPh>
    <rPh sb="4" eb="5">
      <t>シン</t>
    </rPh>
    <phoneticPr fontId="4"/>
  </si>
  <si>
    <t>宮本　侑弥</t>
    <rPh sb="0" eb="2">
      <t>ミヤモト</t>
    </rPh>
    <rPh sb="3" eb="5">
      <t>ユウヤ</t>
    </rPh>
    <phoneticPr fontId="4"/>
  </si>
  <si>
    <t>竹本　鷹汰</t>
    <rPh sb="0" eb="2">
      <t>タケモト</t>
    </rPh>
    <rPh sb="3" eb="4">
      <t>ヨウ</t>
    </rPh>
    <rPh sb="4" eb="5">
      <t>タ</t>
    </rPh>
    <phoneticPr fontId="4"/>
  </si>
  <si>
    <t>優勝目指して頑張ろう！</t>
    <phoneticPr fontId="4"/>
  </si>
  <si>
    <t>優勝目指して頑張るぞ！</t>
    <phoneticPr fontId="4"/>
  </si>
  <si>
    <t>－１４－</t>
    <phoneticPr fontId="4"/>
  </si>
  <si>
    <t>＜Ｆブロック＞</t>
    <phoneticPr fontId="4"/>
  </si>
  <si>
    <t>大穂東サッカークラブ</t>
    <rPh sb="0" eb="2">
      <t>オオホ</t>
    </rPh>
    <rPh sb="2" eb="3">
      <t>ヒガシ</t>
    </rPh>
    <phoneticPr fontId="4"/>
  </si>
  <si>
    <t>吾妻サッカークラブ</t>
    <rPh sb="0" eb="2">
      <t>アヅマ</t>
    </rPh>
    <phoneticPr fontId="4"/>
  </si>
  <si>
    <t>慶野　隆徳</t>
    <phoneticPr fontId="4"/>
  </si>
  <si>
    <t>有賀　陽平</t>
    <phoneticPr fontId="4"/>
  </si>
  <si>
    <t>佐藤　緑平</t>
    <phoneticPr fontId="4"/>
  </si>
  <si>
    <t>皆吉　勇輝</t>
    <phoneticPr fontId="4"/>
  </si>
  <si>
    <t>５</t>
    <phoneticPr fontId="4"/>
  </si>
  <si>
    <t>雨海　条</t>
    <phoneticPr fontId="4"/>
  </si>
  <si>
    <t>成澤　慶人</t>
    <phoneticPr fontId="4"/>
  </si>
  <si>
    <t>鈴木　淑巴</t>
    <phoneticPr fontId="4"/>
  </si>
  <si>
    <t>岸本　隆汰</t>
    <phoneticPr fontId="4"/>
  </si>
  <si>
    <t>片野　月砂</t>
    <phoneticPr fontId="4"/>
  </si>
  <si>
    <t>倉谷　麗翔</t>
  </si>
  <si>
    <t>磯　琥</t>
    <phoneticPr fontId="4"/>
  </si>
  <si>
    <t>土屋　勇陽</t>
  </si>
  <si>
    <t>栗原　快成</t>
    <phoneticPr fontId="4"/>
  </si>
  <si>
    <t>川崎　夏風</t>
  </si>
  <si>
    <t>大野　朔也</t>
    <phoneticPr fontId="4"/>
  </si>
  <si>
    <t>丸山　智士</t>
    <phoneticPr fontId="4"/>
  </si>
  <si>
    <t>秋葉　匠</t>
    <phoneticPr fontId="4"/>
  </si>
  <si>
    <t>白木　宝</t>
  </si>
  <si>
    <t>神田　拓琉</t>
    <phoneticPr fontId="4"/>
  </si>
  <si>
    <t>庄司　考宏</t>
  </si>
  <si>
    <t>山本　洸太</t>
    <phoneticPr fontId="4"/>
  </si>
  <si>
    <t>宇治　直也</t>
  </si>
  <si>
    <t>４</t>
    <phoneticPr fontId="4"/>
  </si>
  <si>
    <t>古宇田　誉</t>
    <phoneticPr fontId="4"/>
  </si>
  <si>
    <t>小沢　和人</t>
  </si>
  <si>
    <t>染谷　肇</t>
    <phoneticPr fontId="4"/>
  </si>
  <si>
    <t>鈴木　諒</t>
  </si>
  <si>
    <t>大林　良輔</t>
    <phoneticPr fontId="4"/>
  </si>
  <si>
    <t>加藤　雄大</t>
    <phoneticPr fontId="4"/>
  </si>
  <si>
    <t>笛木　翔太</t>
    <phoneticPr fontId="4"/>
  </si>
  <si>
    <t>中尾　颯</t>
    <phoneticPr fontId="4"/>
  </si>
  <si>
    <t>坪井　遥樹</t>
    <phoneticPr fontId="4"/>
  </si>
  <si>
    <t>ＦＣ　ＲＥＧＩＳＴＡ</t>
    <phoneticPr fontId="4"/>
  </si>
  <si>
    <t>サンダーズフットボールクラブ</t>
    <phoneticPr fontId="4"/>
  </si>
  <si>
    <t>倉持　雅裕</t>
    <phoneticPr fontId="4"/>
  </si>
  <si>
    <t>岩田　秀樹</t>
    <phoneticPr fontId="4"/>
  </si>
  <si>
    <t>西村　洋平</t>
    <phoneticPr fontId="4"/>
  </si>
  <si>
    <t>市村　佳男</t>
    <phoneticPr fontId="4"/>
  </si>
  <si>
    <t>近藤　太</t>
    <phoneticPr fontId="4"/>
  </si>
  <si>
    <t>岩井　太郎</t>
    <phoneticPr fontId="4"/>
  </si>
  <si>
    <t>植木　俊也</t>
    <rPh sb="0" eb="2">
      <t>ウエキ</t>
    </rPh>
    <rPh sb="3" eb="5">
      <t>シュンヤ</t>
    </rPh>
    <phoneticPr fontId="4"/>
  </si>
  <si>
    <t>岩田　明日翔</t>
    <rPh sb="0" eb="2">
      <t>イワタ</t>
    </rPh>
    <rPh sb="3" eb="5">
      <t>アス</t>
    </rPh>
    <rPh sb="5" eb="6">
      <t>ショウ</t>
    </rPh>
    <phoneticPr fontId="4"/>
  </si>
  <si>
    <t>井上　智基</t>
    <rPh sb="0" eb="2">
      <t>イノウエ</t>
    </rPh>
    <rPh sb="3" eb="5">
      <t>トモモト</t>
    </rPh>
    <phoneticPr fontId="4"/>
  </si>
  <si>
    <t>海老原　采輝</t>
    <rPh sb="0" eb="3">
      <t>エビハラ</t>
    </rPh>
    <rPh sb="4" eb="5">
      <t>サイ</t>
    </rPh>
    <rPh sb="5" eb="6">
      <t>キ</t>
    </rPh>
    <phoneticPr fontId="4"/>
  </si>
  <si>
    <t>黒羽　大河</t>
    <rPh sb="0" eb="2">
      <t>クロハ</t>
    </rPh>
    <rPh sb="3" eb="5">
      <t>タイガ</t>
    </rPh>
    <phoneticPr fontId="4"/>
  </si>
  <si>
    <t>杉山　聖成</t>
    <phoneticPr fontId="4"/>
  </si>
  <si>
    <t>末行　良会</t>
    <rPh sb="0" eb="1">
      <t>スエ</t>
    </rPh>
    <rPh sb="1" eb="2">
      <t>ユ</t>
    </rPh>
    <rPh sb="3" eb="4">
      <t>ヨ</t>
    </rPh>
    <rPh sb="4" eb="5">
      <t>ア</t>
    </rPh>
    <phoneticPr fontId="4"/>
  </si>
  <si>
    <t>倉持　太陽斗</t>
    <rPh sb="0" eb="2">
      <t>クラモチ</t>
    </rPh>
    <rPh sb="3" eb="5">
      <t>タイヨウ</t>
    </rPh>
    <rPh sb="5" eb="6">
      <t>ト</t>
    </rPh>
    <phoneticPr fontId="4"/>
  </si>
  <si>
    <t>武井　柊磨</t>
    <rPh sb="0" eb="2">
      <t>タケイ</t>
    </rPh>
    <rPh sb="3" eb="4">
      <t>ヒイラギ</t>
    </rPh>
    <rPh sb="4" eb="5">
      <t>マ</t>
    </rPh>
    <phoneticPr fontId="4"/>
  </si>
  <si>
    <t>名取　泰河</t>
    <rPh sb="0" eb="2">
      <t>ナトリ</t>
    </rPh>
    <rPh sb="3" eb="4">
      <t>タイ</t>
    </rPh>
    <rPh sb="4" eb="5">
      <t>ガ</t>
    </rPh>
    <phoneticPr fontId="4"/>
  </si>
  <si>
    <t>杉山　雄大</t>
    <rPh sb="3" eb="5">
      <t>ユウダイ</t>
    </rPh>
    <phoneticPr fontId="4"/>
  </si>
  <si>
    <t>深井　昂輝</t>
    <rPh sb="0" eb="2">
      <t>フカイ</t>
    </rPh>
    <rPh sb="3" eb="4">
      <t>コウ</t>
    </rPh>
    <rPh sb="4" eb="5">
      <t>カガヤ</t>
    </rPh>
    <phoneticPr fontId="4"/>
  </si>
  <si>
    <t>原口　竜彰</t>
    <rPh sb="0" eb="2">
      <t>ハラグチ</t>
    </rPh>
    <rPh sb="3" eb="4">
      <t>リュウ</t>
    </rPh>
    <rPh sb="4" eb="5">
      <t>アキラ</t>
    </rPh>
    <phoneticPr fontId="4"/>
  </si>
  <si>
    <t>向囿　裕翔</t>
    <rPh sb="0" eb="1">
      <t>ムコ</t>
    </rPh>
    <rPh sb="1" eb="2">
      <t>ソノ</t>
    </rPh>
    <rPh sb="3" eb="4">
      <t>ユウ</t>
    </rPh>
    <rPh sb="4" eb="5">
      <t>ショウ</t>
    </rPh>
    <phoneticPr fontId="4"/>
  </si>
  <si>
    <t>磯田　楓雅</t>
    <rPh sb="0" eb="2">
      <t>イソダ</t>
    </rPh>
    <rPh sb="3" eb="5">
      <t>フウガ</t>
    </rPh>
    <phoneticPr fontId="4"/>
  </si>
  <si>
    <t>吉田　清一郎</t>
    <rPh sb="0" eb="2">
      <t>ヨシダ</t>
    </rPh>
    <rPh sb="3" eb="6">
      <t>セイイチロウ</t>
    </rPh>
    <phoneticPr fontId="4"/>
  </si>
  <si>
    <t>栗原　悠人</t>
    <rPh sb="0" eb="2">
      <t>クリハラ</t>
    </rPh>
    <rPh sb="3" eb="4">
      <t>ユウ</t>
    </rPh>
    <rPh sb="4" eb="5">
      <t>ヒト</t>
    </rPh>
    <phoneticPr fontId="4"/>
  </si>
  <si>
    <t>渡辺　瑞生</t>
    <rPh sb="0" eb="2">
      <t>ワタナベ</t>
    </rPh>
    <rPh sb="3" eb="5">
      <t>ミズオ</t>
    </rPh>
    <phoneticPr fontId="4"/>
  </si>
  <si>
    <t>森田　翼</t>
    <rPh sb="0" eb="2">
      <t>モリタ</t>
    </rPh>
    <rPh sb="3" eb="4">
      <t>ツバサ</t>
    </rPh>
    <phoneticPr fontId="4"/>
  </si>
  <si>
    <t>小林　謙祐</t>
    <rPh sb="0" eb="2">
      <t>コバヤシ</t>
    </rPh>
    <rPh sb="3" eb="4">
      <t>ケン</t>
    </rPh>
    <rPh sb="4" eb="5">
      <t>スケ</t>
    </rPh>
    <phoneticPr fontId="4"/>
  </si>
  <si>
    <t>荒木　陽向</t>
    <rPh sb="0" eb="2">
      <t>アラキ</t>
    </rPh>
    <rPh sb="3" eb="5">
      <t>ヒナタ</t>
    </rPh>
    <phoneticPr fontId="4"/>
  </si>
  <si>
    <t>平沢　春磨</t>
    <rPh sb="0" eb="2">
      <t>ヒラサワ</t>
    </rPh>
    <rPh sb="3" eb="4">
      <t>ハル</t>
    </rPh>
    <rPh sb="4" eb="5">
      <t>マ</t>
    </rPh>
    <phoneticPr fontId="4"/>
  </si>
  <si>
    <t>倉持　和真</t>
    <rPh sb="0" eb="2">
      <t>クラモチ</t>
    </rPh>
    <rPh sb="3" eb="5">
      <t>カズマ</t>
    </rPh>
    <phoneticPr fontId="4"/>
  </si>
  <si>
    <t>田代　奏斗</t>
    <rPh sb="0" eb="2">
      <t>タシロ</t>
    </rPh>
    <rPh sb="3" eb="4">
      <t>カナ</t>
    </rPh>
    <rPh sb="4" eb="5">
      <t>ト</t>
    </rPh>
    <phoneticPr fontId="4"/>
  </si>
  <si>
    <t>草間　克尚</t>
    <rPh sb="0" eb="2">
      <t>クサマ</t>
    </rPh>
    <rPh sb="3" eb="4">
      <t>カツ</t>
    </rPh>
    <rPh sb="4" eb="5">
      <t>ナオ</t>
    </rPh>
    <phoneticPr fontId="4"/>
  </si>
  <si>
    <t>ｶﾞﾘｵﾝ ｼﾞｬｽﾃｨﾝｶｰﾙ</t>
  </si>
  <si>
    <t>小野　麗斗</t>
    <rPh sb="0" eb="2">
      <t>オノ</t>
    </rPh>
    <rPh sb="3" eb="4">
      <t>レイ</t>
    </rPh>
    <rPh sb="4" eb="5">
      <t>ト</t>
    </rPh>
    <phoneticPr fontId="4"/>
  </si>
  <si>
    <t>市村　友希</t>
    <rPh sb="0" eb="2">
      <t>イチムラ</t>
    </rPh>
    <rPh sb="3" eb="4">
      <t>ユウ</t>
    </rPh>
    <rPh sb="4" eb="5">
      <t>キ</t>
    </rPh>
    <phoneticPr fontId="4"/>
  </si>
  <si>
    <t>日ごろの練習の成果をこの大会で発揮で
きるようにベストを尽くして頑張りたいです。
よろしくお願いします。</t>
    <phoneticPr fontId="4"/>
  </si>
  <si>
    <t>市村　友楓</t>
    <rPh sb="0" eb="2">
      <t>イチムラ</t>
    </rPh>
    <rPh sb="3" eb="4">
      <t>ユウ</t>
    </rPh>
    <rPh sb="4" eb="5">
      <t>カエデ</t>
    </rPh>
    <phoneticPr fontId="4"/>
  </si>
  <si>
    <t>北山　剛</t>
    <rPh sb="0" eb="2">
      <t>キタヤマ</t>
    </rPh>
    <rPh sb="3" eb="4">
      <t>ツヨシ</t>
    </rPh>
    <phoneticPr fontId="4"/>
  </si>
  <si>
    <t>橋本　琉輝</t>
    <rPh sb="0" eb="2">
      <t>ハシモト</t>
    </rPh>
    <rPh sb="3" eb="4">
      <t>リュウ</t>
    </rPh>
    <rPh sb="4" eb="5">
      <t>キ</t>
    </rPh>
    <phoneticPr fontId="4"/>
  </si>
  <si>
    <t>小武内　大輝</t>
    <rPh sb="0" eb="3">
      <t>コブナイ</t>
    </rPh>
    <rPh sb="4" eb="6">
      <t>タイキ</t>
    </rPh>
    <phoneticPr fontId="4"/>
  </si>
  <si>
    <t>ノエル　アルバロ</t>
    <phoneticPr fontId="4"/>
  </si>
  <si>
    <t>村上　輝希</t>
    <rPh sb="0" eb="2">
      <t>ムラカミ</t>
    </rPh>
    <rPh sb="3" eb="4">
      <t>キ</t>
    </rPh>
    <rPh sb="4" eb="5">
      <t>キ</t>
    </rPh>
    <phoneticPr fontId="4"/>
  </si>
  <si>
    <t>『継続は力なり！』 　REGISTAの歴史に、
新たな勝利を刻み込もう！！</t>
    <phoneticPr fontId="4"/>
  </si>
  <si>
    <t>鈴木　康平</t>
    <rPh sb="0" eb="2">
      <t>スズキ</t>
    </rPh>
    <rPh sb="3" eb="5">
      <t>コウヘイ</t>
    </rPh>
    <phoneticPr fontId="4"/>
  </si>
  <si>
    <t>３</t>
    <phoneticPr fontId="4"/>
  </si>
  <si>
    <t>高野　粋基</t>
    <rPh sb="0" eb="2">
      <t>タカノ</t>
    </rPh>
    <rPh sb="3" eb="4">
      <t>スイ</t>
    </rPh>
    <rPh sb="4" eb="5">
      <t>キ</t>
    </rPh>
    <phoneticPr fontId="4"/>
  </si>
  <si>
    <t>－１５－</t>
    <phoneticPr fontId="4"/>
  </si>
  <si>
    <t>第１４回筑波学園ガスカップ大会　フィールド図</t>
    <rPh sb="0" eb="1">
      <t>ダイ</t>
    </rPh>
    <rPh sb="3" eb="4">
      <t>カイ</t>
    </rPh>
    <rPh sb="4" eb="6">
      <t>ツクバ</t>
    </rPh>
    <rPh sb="6" eb="8">
      <t>ガクエン</t>
    </rPh>
    <rPh sb="13" eb="15">
      <t>タイカイ</t>
    </rPh>
    <rPh sb="21" eb="22">
      <t>ズ</t>
    </rPh>
    <phoneticPr fontId="4"/>
  </si>
  <si>
    <t>ベンチ</t>
    <phoneticPr fontId="4"/>
  </si>
  <si>
    <t>６８ｍ</t>
    <phoneticPr fontId="4"/>
  </si>
  <si>
    <t>12ｍ</t>
    <phoneticPr fontId="4"/>
  </si>
  <si>
    <t>7ｍ</t>
    <phoneticPr fontId="4"/>
  </si>
  <si>
    <t>７ｍ</t>
    <phoneticPr fontId="4"/>
  </si>
  <si>
    <t>　　８ｍ</t>
    <phoneticPr fontId="4"/>
  </si>
  <si>
    <t>４０ｍ</t>
    <phoneticPr fontId="4"/>
  </si>
  <si>
    <t>４ｍ</t>
    <phoneticPr fontId="4"/>
  </si>
  <si>
    <t>1ｍ</t>
    <phoneticPr fontId="4"/>
  </si>
  <si>
    <t>ﾌｨｰﾙﾄﾞの対角線</t>
    <rPh sb="7" eb="10">
      <t>タイカクセン</t>
    </rPh>
    <phoneticPr fontId="4"/>
  </si>
  <si>
    <t>半径１ｍ</t>
    <rPh sb="0" eb="2">
      <t>ハンケイ</t>
    </rPh>
    <phoneticPr fontId="4"/>
  </si>
  <si>
    <t>スポーツフィールド　フィールド配置図</t>
    <rPh sb="15" eb="18">
      <t>ハイチズ</t>
    </rPh>
    <phoneticPr fontId="4"/>
  </si>
  <si>
    <t>　Ⅰコート</t>
    <phoneticPr fontId="4"/>
  </si>
  <si>
    <t>Ⅱコート</t>
    <phoneticPr fontId="4"/>
  </si>
  <si>
    <t>入口</t>
    <rPh sb="0" eb="2">
      <t>イリグチ</t>
    </rPh>
    <phoneticPr fontId="4"/>
  </si>
  <si>
    <t>大会本部</t>
    <rPh sb="0" eb="2">
      <t>タイカイ</t>
    </rPh>
    <rPh sb="2" eb="4">
      <t>ホンブ</t>
    </rPh>
    <phoneticPr fontId="4"/>
  </si>
  <si>
    <t>茎崎総合運動公園フィールド配置図</t>
    <rPh sb="0" eb="2">
      <t>クキザキ</t>
    </rPh>
    <rPh sb="2" eb="4">
      <t>ソウゴウ</t>
    </rPh>
    <rPh sb="4" eb="6">
      <t>ウンドウ</t>
    </rPh>
    <rPh sb="6" eb="8">
      <t>コウエン</t>
    </rPh>
    <rPh sb="13" eb="15">
      <t>ハイチ</t>
    </rPh>
    <rPh sb="15" eb="16">
      <t>ズ</t>
    </rPh>
    <phoneticPr fontId="4"/>
  </si>
  <si>
    <t xml:space="preserve">   10m</t>
    <phoneticPr fontId="4"/>
  </si>
  <si>
    <t>20m</t>
    <phoneticPr fontId="4"/>
  </si>
  <si>
    <t>事務所</t>
    <rPh sb="0" eb="2">
      <t>ジム</t>
    </rPh>
    <rPh sb="2" eb="3">
      <t>ショ</t>
    </rPh>
    <phoneticPr fontId="4"/>
  </si>
  <si>
    <t>Ⅰコート</t>
    <phoneticPr fontId="4"/>
  </si>
  <si>
    <t>　　　　　Ⅱコート</t>
    <phoneticPr fontId="4"/>
  </si>
  <si>
    <t>　　Ⅲコート</t>
    <phoneticPr fontId="4"/>
  </si>
  <si>
    <t>ー18－</t>
    <phoneticPr fontId="4"/>
  </si>
  <si>
    <t>茎崎総合運動公園（つくば市下岩崎2160-10）</t>
    <phoneticPr fontId="4"/>
  </si>
  <si>
    <t>－２０－</t>
    <phoneticPr fontId="4"/>
  </si>
  <si>
    <t>大会２日目　（順位別リーグ）　組合せ表　　１０月１８日(日)</t>
    <rPh sb="0" eb="2">
      <t>タイカイ</t>
    </rPh>
    <rPh sb="3" eb="4">
      <t>ヒ</t>
    </rPh>
    <rPh sb="4" eb="5">
      <t>メ</t>
    </rPh>
    <rPh sb="7" eb="9">
      <t>ジュンイ</t>
    </rPh>
    <rPh sb="9" eb="10">
      <t>ベツ</t>
    </rPh>
    <rPh sb="15" eb="17">
      <t>クミアワ</t>
    </rPh>
    <rPh sb="18" eb="19">
      <t>オモテ</t>
    </rPh>
    <rPh sb="23" eb="24">
      <t>ツキ</t>
    </rPh>
    <rPh sb="26" eb="27">
      <t>ヒ</t>
    </rPh>
    <rPh sb="28" eb="29">
      <t>ヒ</t>
    </rPh>
    <phoneticPr fontId="4"/>
  </si>
  <si>
    <t>※１位、４位リーグ　…　４チームによる総当りのリーグ戦を実施する。</t>
    <rPh sb="2" eb="3">
      <t>イ</t>
    </rPh>
    <rPh sb="5" eb="6">
      <t>イ</t>
    </rPh>
    <rPh sb="19" eb="21">
      <t>ソウアタ</t>
    </rPh>
    <rPh sb="26" eb="27">
      <t>セン</t>
    </rPh>
    <rPh sb="28" eb="30">
      <t>ジッシ</t>
    </rPh>
    <phoneticPr fontId="4"/>
  </si>
  <si>
    <t>※２位リーグ　…　５チームによる星形対戦を実施する。星形対戦の順位により、１位と２位、３位と４位が順位決定戦を実施する。</t>
    <rPh sb="2" eb="3">
      <t>イ</t>
    </rPh>
    <rPh sb="16" eb="18">
      <t>ホシガタ</t>
    </rPh>
    <rPh sb="18" eb="20">
      <t>タイセン</t>
    </rPh>
    <rPh sb="21" eb="23">
      <t>ジッシ</t>
    </rPh>
    <rPh sb="26" eb="28">
      <t>ホシガタ</t>
    </rPh>
    <rPh sb="28" eb="30">
      <t>タイセン</t>
    </rPh>
    <rPh sb="31" eb="33">
      <t>ジュンイ</t>
    </rPh>
    <rPh sb="38" eb="39">
      <t>イ</t>
    </rPh>
    <rPh sb="41" eb="42">
      <t>イ</t>
    </rPh>
    <rPh sb="44" eb="45">
      <t>イ</t>
    </rPh>
    <rPh sb="47" eb="48">
      <t>イ</t>
    </rPh>
    <rPh sb="49" eb="51">
      <t>ジュンイ</t>
    </rPh>
    <rPh sb="51" eb="54">
      <t>ケッテイセン</t>
    </rPh>
    <rPh sb="55" eb="57">
      <t>ジッシ</t>
    </rPh>
    <phoneticPr fontId="4"/>
  </si>
  <si>
    <t>※３位リーグ　…　３チームずつに分かれ総当たりのリーグ戦を行う。KL各ブロックの同順位同士で、順位決定戦を実施する。</t>
    <rPh sb="2" eb="3">
      <t>イ</t>
    </rPh>
    <rPh sb="16" eb="17">
      <t>ワ</t>
    </rPh>
    <rPh sb="19" eb="21">
      <t>ソウア</t>
    </rPh>
    <rPh sb="27" eb="28">
      <t>セン</t>
    </rPh>
    <rPh sb="29" eb="30">
      <t>オコナ</t>
    </rPh>
    <rPh sb="34" eb="35">
      <t>カク</t>
    </rPh>
    <rPh sb="40" eb="41">
      <t>ドウ</t>
    </rPh>
    <rPh sb="41" eb="43">
      <t>ジュンイ</t>
    </rPh>
    <rPh sb="43" eb="45">
      <t>ドウシ</t>
    </rPh>
    <rPh sb="47" eb="49">
      <t>ジュンイ</t>
    </rPh>
    <rPh sb="49" eb="52">
      <t>ケッテイセン</t>
    </rPh>
    <rPh sb="53" eb="55">
      <t>ジッシ</t>
    </rPh>
    <phoneticPr fontId="4"/>
  </si>
  <si>
    <t>ー　９　－</t>
    <phoneticPr fontId="1"/>
  </si>
  <si>
    <t>1</t>
    <phoneticPr fontId="1"/>
  </si>
  <si>
    <t>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</si>
</sst>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&quot;△ &quot;0"/>
    <numFmt numFmtId="177" formatCode="#,##0_ ;[Red]\-#,##0\ "/>
  </numFmts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rgb="FF333333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i/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4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4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Gray"/>
    </fill>
    <fill>
      <patternFill patternType="mediumGray"/>
    </fill>
    <fill>
      <patternFill patternType="solid">
        <fgColor indexed="65"/>
        <bgColor indexed="64"/>
      </patternFill>
    </fill>
    <fill>
      <patternFill patternType="solid">
        <fgColor theme="8" tint="0.59999389629810485"/>
        <bgColor indexed="64"/>
      </patternFill>
    </fill>
  </fills>
  <borders count="1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623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 shrinkToFit="1"/>
    </xf>
    <xf numFmtId="0" fontId="2" fillId="0" borderId="0" xfId="1" applyBorder="1" applyAlignment="1">
      <alignment vertical="center"/>
    </xf>
    <xf numFmtId="0" fontId="2" fillId="0" borderId="0" xfId="1" applyBorder="1" applyAlignment="1">
      <alignment horizontal="center" vertical="center"/>
    </xf>
    <xf numFmtId="0" fontId="2" fillId="2" borderId="0" xfId="1" applyFill="1" applyBorder="1" applyAlignment="1">
      <alignment horizontal="center" vertical="center"/>
    </xf>
    <xf numFmtId="0" fontId="2" fillId="0" borderId="0" xfId="1" applyBorder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0" fontId="8" fillId="0" borderId="42" xfId="1" applyFont="1" applyBorder="1" applyAlignment="1">
      <alignment horizontal="center" vertical="center" shrinkToFit="1"/>
    </xf>
    <xf numFmtId="0" fontId="8" fillId="0" borderId="46" xfId="1" applyFont="1" applyBorder="1" applyAlignment="1">
      <alignment horizontal="center" vertical="center"/>
    </xf>
    <xf numFmtId="0" fontId="8" fillId="0" borderId="47" xfId="1" applyFont="1" applyBorder="1" applyAlignment="1">
      <alignment horizontal="center" vertical="center"/>
    </xf>
    <xf numFmtId="0" fontId="8" fillId="2" borderId="28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49" xfId="1" applyFont="1" applyBorder="1" applyAlignment="1">
      <alignment horizontal="center" vertical="center"/>
    </xf>
    <xf numFmtId="0" fontId="8" fillId="0" borderId="50" xfId="1" applyFont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2" borderId="50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2" borderId="47" xfId="1" applyFont="1" applyFill="1" applyBorder="1" applyAlignment="1">
      <alignment horizontal="center" vertical="center"/>
    </xf>
    <xf numFmtId="0" fontId="8" fillId="2" borderId="55" xfId="1" applyFont="1" applyFill="1" applyBorder="1" applyAlignment="1">
      <alignment horizontal="center" vertical="center"/>
    </xf>
    <xf numFmtId="0" fontId="2" fillId="0" borderId="0" xfId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>
      <alignment vertical="center"/>
    </xf>
    <xf numFmtId="0" fontId="8" fillId="0" borderId="0" xfId="1" applyFont="1" applyAlignment="1">
      <alignment horizontal="left" vertical="center"/>
    </xf>
    <xf numFmtId="0" fontId="10" fillId="0" borderId="64" xfId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11" fillId="0" borderId="64" xfId="1" applyFont="1" applyBorder="1" applyAlignment="1">
      <alignment horizontal="center" vertical="center" wrapText="1"/>
    </xf>
    <xf numFmtId="0" fontId="2" fillId="0" borderId="65" xfId="1" applyBorder="1" applyAlignment="1">
      <alignment horizontal="center" vertical="center"/>
    </xf>
    <xf numFmtId="0" fontId="2" fillId="0" borderId="66" xfId="1" applyBorder="1" applyAlignment="1">
      <alignment horizontal="center" vertical="center"/>
    </xf>
    <xf numFmtId="0" fontId="2" fillId="0" borderId="67" xfId="1" applyFont="1" applyBorder="1" applyAlignment="1">
      <alignment horizontal="center" vertical="center" wrapText="1" shrinkToFit="1"/>
    </xf>
    <xf numFmtId="0" fontId="2" fillId="0" borderId="68" xfId="1" applyFont="1" applyBorder="1" applyAlignment="1">
      <alignment horizontal="center" vertical="center" wrapText="1"/>
    </xf>
    <xf numFmtId="0" fontId="2" fillId="0" borderId="68" xfId="1" applyFont="1" applyFill="1" applyBorder="1" applyAlignment="1">
      <alignment horizontal="center" vertical="center" wrapText="1"/>
    </xf>
    <xf numFmtId="0" fontId="2" fillId="0" borderId="69" xfId="1" applyFont="1" applyBorder="1" applyAlignment="1">
      <alignment horizontal="center" vertical="center" wrapText="1" shrinkToFit="1"/>
    </xf>
    <xf numFmtId="0" fontId="2" fillId="0" borderId="8" xfId="1" applyFont="1" applyBorder="1" applyAlignment="1">
      <alignment horizontal="center" vertical="center" wrapText="1"/>
    </xf>
    <xf numFmtId="0" fontId="2" fillId="0" borderId="68" xfId="1" applyFont="1" applyBorder="1" applyAlignment="1">
      <alignment horizontal="center" vertical="center" wrapText="1" shrinkToFit="1"/>
    </xf>
    <xf numFmtId="0" fontId="2" fillId="0" borderId="67" xfId="1" applyFont="1" applyBorder="1" applyAlignment="1">
      <alignment horizontal="center" vertical="center" wrapText="1"/>
    </xf>
    <xf numFmtId="0" fontId="2" fillId="0" borderId="70" xfId="1" applyFont="1" applyBorder="1" applyAlignment="1">
      <alignment horizontal="center" vertical="center" wrapText="1"/>
    </xf>
    <xf numFmtId="0" fontId="2" fillId="0" borderId="71" xfId="1" applyBorder="1" applyAlignment="1">
      <alignment horizontal="center" vertical="center"/>
    </xf>
    <xf numFmtId="0" fontId="2" fillId="0" borderId="38" xfId="1" applyFont="1" applyBorder="1" applyAlignment="1">
      <alignment horizontal="center" vertical="center" wrapText="1" shrinkToFit="1"/>
    </xf>
    <xf numFmtId="0" fontId="2" fillId="0" borderId="33" xfId="1" applyFont="1" applyBorder="1" applyAlignment="1">
      <alignment horizontal="center" vertical="center" wrapText="1"/>
    </xf>
    <xf numFmtId="0" fontId="2" fillId="0" borderId="33" xfId="1" applyFont="1" applyFill="1" applyBorder="1" applyAlignment="1">
      <alignment horizontal="center" vertical="center" wrapText="1"/>
    </xf>
    <xf numFmtId="0" fontId="2" fillId="0" borderId="72" xfId="1" applyFont="1" applyBorder="1" applyAlignment="1">
      <alignment horizontal="center" vertical="center" wrapText="1" shrinkToFit="1"/>
    </xf>
    <xf numFmtId="0" fontId="2" fillId="0" borderId="14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 shrinkToFit="1"/>
    </xf>
    <xf numFmtId="0" fontId="2" fillId="0" borderId="38" xfId="1" applyFont="1" applyBorder="1" applyAlignment="1">
      <alignment horizontal="center" vertical="center" wrapText="1"/>
    </xf>
    <xf numFmtId="0" fontId="2" fillId="0" borderId="73" xfId="1" applyFont="1" applyBorder="1" applyAlignment="1">
      <alignment horizontal="center" vertical="center" wrapText="1"/>
    </xf>
    <xf numFmtId="0" fontId="2" fillId="0" borderId="33" xfId="1" applyFont="1" applyFill="1" applyBorder="1" applyAlignment="1">
      <alignment horizontal="center" vertical="center" wrapText="1" shrinkToFit="1"/>
    </xf>
    <xf numFmtId="0" fontId="2" fillId="0" borderId="14" xfId="1" applyFont="1" applyBorder="1" applyAlignment="1">
      <alignment horizontal="center" vertical="center" wrapText="1" shrinkToFit="1"/>
    </xf>
    <xf numFmtId="0" fontId="2" fillId="0" borderId="72" xfId="1" applyFont="1" applyBorder="1" applyAlignment="1">
      <alignment horizontal="center" vertical="center" wrapText="1"/>
    </xf>
    <xf numFmtId="0" fontId="2" fillId="0" borderId="73" xfId="1" applyFont="1" applyBorder="1" applyAlignment="1">
      <alignment horizontal="center" vertical="center" wrapText="1" shrinkToFit="1"/>
    </xf>
    <xf numFmtId="0" fontId="2" fillId="0" borderId="74" xfId="1" applyBorder="1" applyAlignment="1">
      <alignment horizontal="center" vertical="center"/>
    </xf>
    <xf numFmtId="0" fontId="2" fillId="0" borderId="75" xfId="1" applyFont="1" applyBorder="1" applyAlignment="1">
      <alignment horizontal="center" vertical="center" wrapText="1" shrinkToFit="1"/>
    </xf>
    <xf numFmtId="0" fontId="2" fillId="0" borderId="76" xfId="1" applyFont="1" applyBorder="1" applyAlignment="1">
      <alignment horizontal="center" vertical="center" wrapText="1"/>
    </xf>
    <xf numFmtId="0" fontId="2" fillId="0" borderId="76" xfId="1" applyFont="1" applyFill="1" applyBorder="1" applyAlignment="1">
      <alignment horizontal="center" vertical="center" wrapText="1"/>
    </xf>
    <xf numFmtId="0" fontId="2" fillId="0" borderId="77" xfId="1" applyFont="1" applyBorder="1" applyAlignment="1">
      <alignment horizontal="center" vertical="center" wrapText="1" shrinkToFit="1"/>
    </xf>
    <xf numFmtId="0" fontId="2" fillId="0" borderId="78" xfId="1" applyFont="1" applyBorder="1" applyAlignment="1">
      <alignment horizontal="center" vertical="center" wrapText="1"/>
    </xf>
    <xf numFmtId="0" fontId="2" fillId="0" borderId="76" xfId="1" applyFont="1" applyBorder="1" applyAlignment="1">
      <alignment horizontal="center" vertical="center" wrapText="1" shrinkToFit="1"/>
    </xf>
    <xf numFmtId="0" fontId="2" fillId="0" borderId="75" xfId="1" applyFont="1" applyBorder="1" applyAlignment="1">
      <alignment horizontal="center" vertical="center" wrapText="1"/>
    </xf>
    <xf numFmtId="0" fontId="2" fillId="0" borderId="77" xfId="1" applyFont="1" applyBorder="1" applyAlignment="1">
      <alignment horizontal="center" vertical="center" wrapText="1"/>
    </xf>
    <xf numFmtId="0" fontId="2" fillId="0" borderId="78" xfId="1" applyFont="1" applyBorder="1" applyAlignment="1">
      <alignment horizontal="center" vertical="center" wrapText="1" shrinkToFit="1"/>
    </xf>
    <xf numFmtId="0" fontId="2" fillId="0" borderId="79" xfId="1" applyFont="1" applyBorder="1" applyAlignment="1">
      <alignment horizontal="center" vertical="center" wrapText="1"/>
    </xf>
    <xf numFmtId="0" fontId="2" fillId="0" borderId="32" xfId="1" applyBorder="1" applyAlignment="1">
      <alignment horizontal="center" vertical="center"/>
    </xf>
    <xf numFmtId="0" fontId="2" fillId="0" borderId="72" xfId="1" applyBorder="1" applyAlignment="1">
      <alignment horizontal="center" vertical="center"/>
    </xf>
    <xf numFmtId="0" fontId="2" fillId="0" borderId="14" xfId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4" xfId="1" applyBorder="1" applyAlignment="1">
      <alignment horizontal="center" vertical="center" shrinkToFit="1"/>
    </xf>
    <xf numFmtId="0" fontId="7" fillId="0" borderId="32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0" borderId="72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176" fontId="7" fillId="0" borderId="15" xfId="1" applyNumberFormat="1" applyFont="1" applyBorder="1" applyAlignment="1">
      <alignment horizontal="center" vertical="center"/>
    </xf>
    <xf numFmtId="177" fontId="7" fillId="0" borderId="32" xfId="1" applyNumberFormat="1" applyFont="1" applyBorder="1" applyAlignment="1">
      <alignment horizontal="center" vertical="center"/>
    </xf>
    <xf numFmtId="0" fontId="2" fillId="0" borderId="68" xfId="1" applyBorder="1" applyAlignment="1">
      <alignment horizontal="center" vertical="center"/>
    </xf>
    <xf numFmtId="0" fontId="2" fillId="0" borderId="0" xfId="1" applyAlignment="1">
      <alignment horizontal="center" vertical="center" shrinkToFit="1"/>
    </xf>
    <xf numFmtId="0" fontId="2" fillId="0" borderId="14" xfId="1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0" fontId="11" fillId="0" borderId="20" xfId="1" applyFont="1" applyBorder="1" applyAlignment="1">
      <alignment horizontal="center" vertical="center" wrapText="1"/>
    </xf>
    <xf numFmtId="0" fontId="2" fillId="0" borderId="20" xfId="1" applyBorder="1" applyAlignment="1">
      <alignment horizontal="center" vertical="center"/>
    </xf>
    <xf numFmtId="0" fontId="2" fillId="0" borderId="21" xfId="1" applyBorder="1" applyAlignment="1">
      <alignment horizontal="center" vertical="center" shrinkToFit="1"/>
    </xf>
    <xf numFmtId="0" fontId="11" fillId="0" borderId="88" xfId="1" applyFont="1" applyBorder="1" applyAlignment="1">
      <alignment horizontal="center" vertical="center" wrapText="1"/>
    </xf>
    <xf numFmtId="0" fontId="2" fillId="0" borderId="54" xfId="1" applyBorder="1" applyAlignment="1">
      <alignment horizontal="center" vertical="center" shrinkToFit="1"/>
    </xf>
    <xf numFmtId="0" fontId="2" fillId="0" borderId="89" xfId="1" applyBorder="1" applyAlignment="1">
      <alignment horizontal="center" vertical="center" shrinkToFit="1"/>
    </xf>
    <xf numFmtId="0" fontId="2" fillId="0" borderId="90" xfId="1" applyBorder="1" applyAlignment="1">
      <alignment horizontal="center" vertical="center"/>
    </xf>
    <xf numFmtId="0" fontId="2" fillId="0" borderId="33" xfId="1" applyFill="1" applyBorder="1" applyAlignment="1">
      <alignment horizontal="center" vertical="center"/>
    </xf>
    <xf numFmtId="0" fontId="2" fillId="0" borderId="15" xfId="1" applyFill="1" applyBorder="1" applyAlignment="1">
      <alignment horizontal="center" vertical="center" wrapText="1" shrinkToFit="1"/>
    </xf>
    <xf numFmtId="49" fontId="2" fillId="0" borderId="0" xfId="1" applyNumberFormat="1" applyAlignment="1">
      <alignment horizontal="center" vertical="center" textRotation="180"/>
    </xf>
    <xf numFmtId="0" fontId="13" fillId="0" borderId="92" xfId="1" applyFont="1" applyBorder="1" applyAlignment="1">
      <alignment horizontal="left" vertical="center"/>
    </xf>
    <xf numFmtId="0" fontId="2" fillId="0" borderId="92" xfId="1" applyFont="1" applyBorder="1" applyAlignment="1">
      <alignment horizontal="center" vertical="center" shrinkToFit="1"/>
    </xf>
    <xf numFmtId="0" fontId="2" fillId="0" borderId="92" xfId="1" applyFont="1" applyFill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5" fillId="0" borderId="0" xfId="1" applyFont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93" xfId="1" applyBorder="1" applyAlignment="1">
      <alignment horizontal="center" vertical="center"/>
    </xf>
    <xf numFmtId="0" fontId="2" fillId="0" borderId="68" xfId="1" applyFill="1" applyBorder="1" applyAlignment="1">
      <alignment horizontal="center" vertical="center"/>
    </xf>
    <xf numFmtId="0" fontId="11" fillId="0" borderId="36" xfId="1" applyFont="1" applyFill="1" applyBorder="1" applyAlignment="1">
      <alignment horizontal="center" vertical="center" wrapText="1"/>
    </xf>
    <xf numFmtId="0" fontId="0" fillId="0" borderId="38" xfId="5" applyFont="1" applyFill="1" applyBorder="1" applyAlignment="1" applyProtection="1">
      <alignment horizontal="center" vertical="center" wrapText="1" shrinkToFit="1"/>
    </xf>
    <xf numFmtId="49" fontId="2" fillId="0" borderId="37" xfId="1" applyNumberFormat="1" applyFill="1" applyBorder="1" applyAlignment="1">
      <alignment horizontal="center" vertical="center" wrapText="1"/>
    </xf>
    <xf numFmtId="0" fontId="2" fillId="0" borderId="33" xfId="1" applyFill="1" applyBorder="1" applyAlignment="1">
      <alignment horizontal="center" vertical="center" wrapText="1"/>
    </xf>
    <xf numFmtId="0" fontId="2" fillId="0" borderId="72" xfId="1" applyFont="1" applyFill="1" applyBorder="1" applyAlignment="1">
      <alignment horizontal="center" vertical="center" wrapText="1" shrinkToFit="1"/>
    </xf>
    <xf numFmtId="0" fontId="10" fillId="0" borderId="14" xfId="1" applyFont="1" applyFill="1" applyBorder="1" applyAlignment="1">
      <alignment horizontal="center" vertical="center" wrapText="1" shrinkToFit="1"/>
    </xf>
    <xf numFmtId="0" fontId="0" fillId="0" borderId="72" xfId="5" applyFont="1" applyFill="1" applyBorder="1" applyAlignment="1" applyProtection="1">
      <alignment horizontal="center" vertical="center" wrapText="1" shrinkToFit="1"/>
    </xf>
    <xf numFmtId="0" fontId="2" fillId="0" borderId="101" xfId="1" applyFont="1" applyFill="1" applyBorder="1" applyAlignment="1">
      <alignment horizontal="center" vertical="center" wrapText="1" shrinkToFit="1"/>
    </xf>
    <xf numFmtId="0" fontId="2" fillId="0" borderId="102" xfId="1" applyFont="1" applyFill="1" applyBorder="1" applyAlignment="1">
      <alignment horizontal="center" vertical="center" shrinkToFit="1"/>
    </xf>
    <xf numFmtId="0" fontId="2" fillId="0" borderId="78" xfId="1" applyFont="1" applyFill="1" applyBorder="1" applyAlignment="1">
      <alignment horizontal="center" vertical="center" wrapText="1" shrinkToFit="1"/>
    </xf>
    <xf numFmtId="0" fontId="10" fillId="0" borderId="104" xfId="1" applyFont="1" applyFill="1" applyBorder="1" applyAlignment="1">
      <alignment horizontal="center" vertical="center" wrapText="1"/>
    </xf>
    <xf numFmtId="0" fontId="2" fillId="0" borderId="68" xfId="1" applyFill="1" applyBorder="1" applyAlignment="1">
      <alignment horizontal="center" vertical="center" wrapText="1"/>
    </xf>
    <xf numFmtId="0" fontId="2" fillId="0" borderId="105" xfId="1" applyFont="1" applyFill="1" applyBorder="1" applyAlignment="1">
      <alignment horizontal="center" vertical="center" wrapText="1" shrinkToFit="1"/>
    </xf>
    <xf numFmtId="0" fontId="2" fillId="0" borderId="106" xfId="1" applyFont="1" applyFill="1" applyBorder="1" applyAlignment="1">
      <alignment horizontal="center" vertical="center" wrapText="1" shrinkToFit="1"/>
    </xf>
    <xf numFmtId="0" fontId="11" fillId="0" borderId="73" xfId="1" applyFont="1" applyFill="1" applyBorder="1" applyAlignment="1">
      <alignment horizontal="center" vertical="center" wrapText="1"/>
    </xf>
    <xf numFmtId="0" fontId="2" fillId="0" borderId="107" xfId="1" applyBorder="1" applyAlignment="1">
      <alignment horizontal="center" vertical="center"/>
    </xf>
    <xf numFmtId="0" fontId="2" fillId="0" borderId="0" xfId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2" fillId="0" borderId="0" xfId="1" applyBorder="1">
      <alignment vertical="center"/>
    </xf>
    <xf numFmtId="0" fontId="12" fillId="0" borderId="111" xfId="1" applyFont="1" applyBorder="1" applyAlignment="1">
      <alignment horizontal="center" vertical="center"/>
    </xf>
    <xf numFmtId="0" fontId="2" fillId="0" borderId="112" xfId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13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shrinkToFit="1"/>
    </xf>
    <xf numFmtId="0" fontId="7" fillId="0" borderId="116" xfId="1" applyFont="1" applyBorder="1" applyAlignment="1">
      <alignment horizontal="center" vertical="center"/>
    </xf>
    <xf numFmtId="0" fontId="7" fillId="0" borderId="68" xfId="1" applyFont="1" applyBorder="1" applyAlignment="1">
      <alignment horizontal="center" vertical="center"/>
    </xf>
    <xf numFmtId="0" fontId="7" fillId="0" borderId="69" xfId="1" applyFont="1" applyBorder="1" applyAlignment="1">
      <alignment horizontal="center" vertical="center"/>
    </xf>
    <xf numFmtId="0" fontId="7" fillId="0" borderId="116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176" fontId="7" fillId="0" borderId="116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0" fontId="2" fillId="0" borderId="15" xfId="1" applyBorder="1" applyAlignment="1">
      <alignment horizontal="center" vertical="center" shrinkToFit="1"/>
    </xf>
    <xf numFmtId="0" fontId="7" fillId="0" borderId="72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176" fontId="7" fillId="0" borderId="32" xfId="1" applyNumberFormat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12" fillId="0" borderId="112" xfId="1" applyFont="1" applyBorder="1" applyAlignment="1">
      <alignment vertical="center"/>
    </xf>
    <xf numFmtId="0" fontId="2" fillId="0" borderId="0" xfId="1" applyBorder="1" applyAlignment="1">
      <alignment vertical="center" shrinkToFit="1"/>
    </xf>
    <xf numFmtId="0" fontId="2" fillId="0" borderId="116" xfId="1" applyFont="1" applyBorder="1" applyAlignment="1">
      <alignment horizontal="center" vertical="center" shrinkToFit="1"/>
    </xf>
    <xf numFmtId="0" fontId="7" fillId="0" borderId="117" xfId="1" applyFont="1" applyBorder="1" applyAlignment="1">
      <alignment horizontal="center" vertical="center"/>
    </xf>
    <xf numFmtId="0" fontId="2" fillId="0" borderId="32" xfId="1" applyBorder="1" applyAlignment="1">
      <alignment horizontal="center" vertical="center" shrinkToFit="1"/>
    </xf>
    <xf numFmtId="0" fontId="7" fillId="0" borderId="38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 shrinkToFit="1"/>
    </xf>
    <xf numFmtId="176" fontId="7" fillId="0" borderId="32" xfId="1" applyNumberFormat="1" applyFont="1" applyBorder="1" applyAlignment="1">
      <alignment horizontal="center" vertical="center" shrinkToFit="1"/>
    </xf>
    <xf numFmtId="176" fontId="7" fillId="0" borderId="0" xfId="1" applyNumberFormat="1" applyFont="1" applyBorder="1" applyAlignment="1">
      <alignment horizontal="center" vertical="center" shrinkToFit="1"/>
    </xf>
    <xf numFmtId="0" fontId="2" fillId="0" borderId="0" xfId="1" applyAlignment="1">
      <alignment vertical="center" shrinkToFit="1"/>
    </xf>
    <xf numFmtId="0" fontId="15" fillId="0" borderId="111" xfId="1" applyFont="1" applyBorder="1" applyAlignment="1">
      <alignment horizontal="center" vertical="center"/>
    </xf>
    <xf numFmtId="0" fontId="2" fillId="0" borderId="9" xfId="1" applyBorder="1" applyAlignment="1">
      <alignment horizontal="center" vertical="center" shrinkToFit="1"/>
    </xf>
    <xf numFmtId="176" fontId="7" fillId="0" borderId="9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7" fillId="0" borderId="72" xfId="1" applyFont="1" applyFill="1" applyBorder="1" applyAlignment="1">
      <alignment horizontal="distributed" vertical="center" indent="2"/>
    </xf>
    <xf numFmtId="0" fontId="5" fillId="0" borderId="0" xfId="1" applyFont="1" applyFill="1" applyAlignment="1">
      <alignment horizontal="center" vertical="center"/>
    </xf>
    <xf numFmtId="0" fontId="18" fillId="0" borderId="37" xfId="1" applyFont="1" applyFill="1" applyBorder="1" applyAlignment="1">
      <alignment horizontal="distributed" vertical="center" indent="2"/>
    </xf>
    <xf numFmtId="0" fontId="10" fillId="0" borderId="112" xfId="1" applyFont="1" applyFill="1" applyBorder="1" applyAlignment="1">
      <alignment horizontal="center" vertical="center"/>
    </xf>
    <xf numFmtId="0" fontId="2" fillId="0" borderId="112" xfId="1" applyFont="1" applyFill="1" applyBorder="1" applyAlignment="1">
      <alignment horizontal="distributed" vertical="center" indent="3"/>
    </xf>
    <xf numFmtId="0" fontId="2" fillId="0" borderId="14" xfId="1" applyFont="1" applyFill="1" applyBorder="1" applyAlignment="1">
      <alignment horizontal="distributed" vertical="center" indent="2"/>
    </xf>
    <xf numFmtId="49" fontId="2" fillId="0" borderId="8" xfId="1" applyNumberFormat="1" applyFont="1" applyFill="1" applyBorder="1" applyAlignment="1">
      <alignment horizontal="center" vertical="center"/>
    </xf>
    <xf numFmtId="0" fontId="7" fillId="0" borderId="0" xfId="1" applyFont="1" applyFill="1">
      <alignment vertical="center"/>
    </xf>
    <xf numFmtId="0" fontId="2" fillId="0" borderId="68" xfId="1" applyFont="1" applyFill="1" applyBorder="1" applyAlignment="1">
      <alignment horizontal="center" vertical="center"/>
    </xf>
    <xf numFmtId="0" fontId="2" fillId="0" borderId="68" xfId="1" applyFont="1" applyFill="1" applyBorder="1" applyAlignment="1">
      <alignment horizontal="distributed" vertical="center" indent="3"/>
    </xf>
    <xf numFmtId="0" fontId="7" fillId="0" borderId="0" xfId="1" applyFont="1" applyFill="1" applyBorder="1" applyAlignment="1">
      <alignment horizontal="center" vertical="center"/>
    </xf>
    <xf numFmtId="0" fontId="10" fillId="0" borderId="64" xfId="1" applyFont="1" applyFill="1" applyBorder="1" applyAlignment="1">
      <alignment horizontal="center" vertical="center"/>
    </xf>
    <xf numFmtId="0" fontId="2" fillId="0" borderId="64" xfId="1" applyFont="1" applyFill="1" applyBorder="1" applyAlignment="1">
      <alignment horizontal="distributed" vertical="center" indent="3"/>
    </xf>
    <xf numFmtId="49" fontId="2" fillId="0" borderId="14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ill="1">
      <alignment vertical="center"/>
    </xf>
    <xf numFmtId="0" fontId="2" fillId="0" borderId="0" xfId="1" applyFill="1" applyAlignment="1">
      <alignment vertical="center"/>
    </xf>
    <xf numFmtId="0" fontId="5" fillId="0" borderId="37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 shrinkToFit="1"/>
    </xf>
    <xf numFmtId="0" fontId="11" fillId="0" borderId="33" xfId="1" applyFont="1" applyFill="1" applyBorder="1" applyAlignment="1">
      <alignment horizontal="center" vertical="center" wrapText="1"/>
    </xf>
    <xf numFmtId="0" fontId="11" fillId="0" borderId="68" xfId="1" applyFont="1" applyFill="1" applyBorder="1" applyAlignment="1">
      <alignment horizontal="center" vertical="center" wrapText="1"/>
    </xf>
    <xf numFmtId="0" fontId="7" fillId="0" borderId="37" xfId="1" applyFont="1" applyFill="1" applyBorder="1" applyAlignment="1">
      <alignment vertical="center"/>
    </xf>
    <xf numFmtId="0" fontId="10" fillId="0" borderId="37" xfId="1" applyFont="1" applyFill="1" applyBorder="1" applyAlignment="1">
      <alignment horizontal="distributed" vertical="center" indent="2"/>
    </xf>
    <xf numFmtId="0" fontId="10" fillId="0" borderId="112" xfId="1" applyFont="1" applyFill="1" applyBorder="1" applyAlignment="1">
      <alignment horizontal="distributed" vertical="center" indent="3"/>
    </xf>
    <xf numFmtId="0" fontId="5" fillId="0" borderId="0" xfId="1" applyFont="1" applyFill="1" applyBorder="1" applyAlignment="1">
      <alignment vertical="center" wrapText="1"/>
    </xf>
    <xf numFmtId="0" fontId="2" fillId="0" borderId="0" xfId="1" applyAlignment="1">
      <alignment horizontal="distributed" vertical="center" indent="2"/>
    </xf>
    <xf numFmtId="0" fontId="2" fillId="3" borderId="0" xfId="1" applyFill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2" fillId="0" borderId="37" xfId="1" applyFont="1" applyFill="1" applyBorder="1" applyAlignment="1">
      <alignment horizontal="distributed" vertical="center" indent="2"/>
    </xf>
    <xf numFmtId="0" fontId="2" fillId="0" borderId="0" xfId="1" applyFont="1" applyFill="1" applyBorder="1" applyAlignment="1">
      <alignment horizontal="left" vertical="top" wrapText="1"/>
    </xf>
    <xf numFmtId="49" fontId="2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distributed" vertical="center" indent="2"/>
    </xf>
    <xf numFmtId="49" fontId="2" fillId="0" borderId="0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distributed" vertical="center" indent="2"/>
    </xf>
    <xf numFmtId="0" fontId="2" fillId="0" borderId="37" xfId="1" applyFont="1" applyBorder="1" applyAlignment="1">
      <alignment vertical="center" wrapText="1"/>
    </xf>
    <xf numFmtId="49" fontId="2" fillId="0" borderId="0" xfId="1" applyNumberFormat="1" applyAlignment="1">
      <alignment horizontal="center" vertical="center"/>
    </xf>
    <xf numFmtId="0" fontId="2" fillId="0" borderId="0" xfId="1" applyFont="1" applyBorder="1" applyAlignment="1">
      <alignment horizontal="distributed" vertical="center" indent="2"/>
    </xf>
    <xf numFmtId="0" fontId="2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horizontal="center" vertical="center" wrapText="1"/>
    </xf>
    <xf numFmtId="0" fontId="2" fillId="0" borderId="123" xfId="1" applyFont="1" applyFill="1" applyBorder="1" applyAlignment="1">
      <alignment horizontal="distributed" vertical="center" indent="2"/>
    </xf>
    <xf numFmtId="0" fontId="7" fillId="0" borderId="14" xfId="1" applyFont="1" applyFill="1" applyBorder="1" applyAlignment="1">
      <alignment horizontal="center" vertical="center"/>
    </xf>
    <xf numFmtId="0" fontId="2" fillId="0" borderId="11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distributed" vertical="center" indent="3"/>
    </xf>
    <xf numFmtId="0" fontId="2" fillId="0" borderId="0" xfId="1" applyFont="1" applyFill="1" applyBorder="1" applyAlignment="1">
      <alignment horizontal="distributed" vertical="center" indent="2"/>
    </xf>
    <xf numFmtId="49" fontId="2" fillId="0" borderId="0" xfId="1" applyNumberFormat="1" applyFont="1" applyFill="1" applyBorder="1" applyAlignment="1">
      <alignment vertical="center"/>
    </xf>
    <xf numFmtId="0" fontId="5" fillId="0" borderId="0" xfId="1" applyFont="1" applyFill="1" applyAlignment="1">
      <alignment vertical="center" wrapText="1"/>
    </xf>
    <xf numFmtId="0" fontId="2" fillId="0" borderId="20" xfId="1" applyFont="1" applyFill="1" applyBorder="1" applyAlignment="1">
      <alignment horizontal="distributed" vertical="center" indent="2"/>
    </xf>
    <xf numFmtId="0" fontId="7" fillId="0" borderId="3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49" fontId="2" fillId="0" borderId="0" xfId="1" applyNumberFormat="1" applyFont="1" applyBorder="1" applyAlignment="1">
      <alignment vertical="center" wrapText="1"/>
    </xf>
    <xf numFmtId="0" fontId="2" fillId="0" borderId="124" xfId="1" applyFont="1" applyFill="1" applyBorder="1" applyAlignment="1">
      <alignment horizontal="distributed" vertical="center" indent="2"/>
    </xf>
    <xf numFmtId="0" fontId="6" fillId="0" borderId="33" xfId="1" applyFont="1" applyFill="1" applyBorder="1">
      <alignment vertical="center"/>
    </xf>
    <xf numFmtId="0" fontId="2" fillId="0" borderId="72" xfId="1" applyFont="1" applyFill="1" applyBorder="1" applyAlignment="1">
      <alignment horizontal="distributed" vertical="center" indent="2"/>
    </xf>
    <xf numFmtId="0" fontId="2" fillId="0" borderId="37" xfId="1" applyFont="1" applyFill="1" applyBorder="1" applyAlignment="1">
      <alignment horizontal="distributed" vertical="center" wrapText="1" indent="2"/>
    </xf>
    <xf numFmtId="0" fontId="2" fillId="0" borderId="14" xfId="1" applyFont="1" applyFill="1" applyBorder="1" applyAlignment="1">
      <alignment horizontal="distributed" vertical="center" indent="2" shrinkToFit="1"/>
    </xf>
    <xf numFmtId="0" fontId="5" fillId="0" borderId="68" xfId="1" applyFont="1" applyFill="1" applyBorder="1" applyAlignment="1">
      <alignment vertical="center" shrinkToFit="1"/>
    </xf>
    <xf numFmtId="0" fontId="2" fillId="0" borderId="14" xfId="1" applyFont="1" applyFill="1" applyBorder="1" applyAlignment="1">
      <alignment horizontal="distributed" indent="2"/>
    </xf>
    <xf numFmtId="49" fontId="2" fillId="0" borderId="37" xfId="1" applyNumberFormat="1" applyFont="1" applyFill="1" applyBorder="1" applyAlignment="1">
      <alignment horizontal="center" vertical="center"/>
    </xf>
    <xf numFmtId="0" fontId="21" fillId="0" borderId="37" xfId="1" applyFont="1" applyFill="1" applyBorder="1" applyAlignment="1">
      <alignment horizontal="distributed" vertical="center" indent="2" shrinkToFit="1"/>
    </xf>
    <xf numFmtId="0" fontId="2" fillId="0" borderId="0" xfId="1" applyFont="1" applyFill="1" applyBorder="1" applyAlignment="1">
      <alignment horizontal="left" vertical="center"/>
    </xf>
    <xf numFmtId="0" fontId="2" fillId="0" borderId="37" xfId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distributed" vertical="center" indent="3"/>
    </xf>
    <xf numFmtId="0" fontId="2" fillId="0" borderId="37" xfId="1" applyFill="1" applyBorder="1" applyAlignment="1">
      <alignment vertical="center" wrapText="1"/>
    </xf>
    <xf numFmtId="0" fontId="7" fillId="0" borderId="37" xfId="1" applyFont="1" applyFill="1" applyBorder="1" applyAlignment="1">
      <alignment vertical="center" wrapText="1"/>
    </xf>
    <xf numFmtId="49" fontId="2" fillId="0" borderId="33" xfId="1" applyNumberFormat="1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distributed" vertical="center" indent="2"/>
    </xf>
    <xf numFmtId="0" fontId="7" fillId="0" borderId="20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distributed" vertical="center" indent="2"/>
    </xf>
    <xf numFmtId="0" fontId="2" fillId="0" borderId="0" xfId="1" applyFill="1" applyBorder="1" applyAlignment="1">
      <alignment vertical="center"/>
    </xf>
    <xf numFmtId="0" fontId="10" fillId="0" borderId="0" xfId="1" applyFont="1">
      <alignment vertical="center"/>
    </xf>
    <xf numFmtId="0" fontId="2" fillId="0" borderId="37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37" xfId="1" applyFill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distributed" vertical="center" wrapText="1" indent="2"/>
    </xf>
    <xf numFmtId="0" fontId="2" fillId="0" borderId="88" xfId="1" applyFont="1" applyFill="1" applyBorder="1" applyAlignment="1">
      <alignment horizontal="distributed" vertical="center" indent="2"/>
    </xf>
    <xf numFmtId="49" fontId="2" fillId="0" borderId="32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 wrapText="1"/>
    </xf>
    <xf numFmtId="0" fontId="6" fillId="0" borderId="0" xfId="3" applyFont="1" applyAlignment="1">
      <alignment horizontal="center"/>
    </xf>
    <xf numFmtId="0" fontId="2" fillId="0" borderId="0" xfId="3"/>
    <xf numFmtId="0" fontId="7" fillId="0" borderId="0" xfId="3" applyFont="1" applyAlignment="1">
      <alignment horizontal="center"/>
    </xf>
    <xf numFmtId="0" fontId="2" fillId="4" borderId="0" xfId="3" applyFont="1" applyFill="1" applyBorder="1" applyAlignment="1">
      <alignment horizontal="center"/>
    </xf>
    <xf numFmtId="0" fontId="7" fillId="4" borderId="0" xfId="3" applyFont="1" applyFill="1" applyAlignment="1">
      <alignment horizontal="center"/>
    </xf>
    <xf numFmtId="0" fontId="2" fillId="4" borderId="0" xfId="3" applyFont="1" applyFill="1" applyAlignment="1">
      <alignment horizontal="center"/>
    </xf>
    <xf numFmtId="0" fontId="2" fillId="0" borderId="0" xfId="3" applyFont="1" applyFill="1" applyAlignment="1">
      <alignment horizontal="center"/>
    </xf>
    <xf numFmtId="0" fontId="15" fillId="0" borderId="0" xfId="3" applyFont="1" applyAlignment="1">
      <alignment horizontal="center"/>
    </xf>
    <xf numFmtId="0" fontId="4" fillId="0" borderId="0" xfId="1" applyFont="1" applyAlignment="1"/>
    <xf numFmtId="0" fontId="4" fillId="0" borderId="0" xfId="3" applyFont="1" applyBorder="1" applyAlignment="1">
      <alignment horizontal="center" vertical="center"/>
    </xf>
    <xf numFmtId="0" fontId="4" fillId="0" borderId="125" xfId="3" applyFont="1" applyBorder="1" applyAlignment="1">
      <alignment horizontal="center" vertical="center"/>
    </xf>
    <xf numFmtId="0" fontId="2" fillId="0" borderId="126" xfId="3" applyBorder="1"/>
    <xf numFmtId="0" fontId="2" fillId="0" borderId="127" xfId="3" applyBorder="1"/>
    <xf numFmtId="0" fontId="27" fillId="0" borderId="127" xfId="3" applyFont="1" applyBorder="1"/>
    <xf numFmtId="0" fontId="4" fillId="0" borderId="128" xfId="3" applyFont="1" applyBorder="1" applyAlignment="1"/>
    <xf numFmtId="0" fontId="4" fillId="0" borderId="127" xfId="3" applyFont="1" applyBorder="1"/>
    <xf numFmtId="0" fontId="2" fillId="0" borderId="128" xfId="3" applyBorder="1"/>
    <xf numFmtId="0" fontId="2" fillId="0" borderId="129" xfId="3" applyBorder="1"/>
    <xf numFmtId="0" fontId="2" fillId="0" borderId="0" xfId="3" applyBorder="1"/>
    <xf numFmtId="0" fontId="2" fillId="0" borderId="130" xfId="3" applyBorder="1"/>
    <xf numFmtId="0" fontId="2" fillId="0" borderId="131" xfId="3" applyBorder="1"/>
    <xf numFmtId="0" fontId="2" fillId="0" borderId="0" xfId="3" applyAlignment="1">
      <alignment vertical="center"/>
    </xf>
    <xf numFmtId="0" fontId="4" fillId="5" borderId="122" xfId="3" applyFont="1" applyFill="1" applyBorder="1"/>
    <xf numFmtId="0" fontId="4" fillId="0" borderId="133" xfId="3" applyFont="1" applyBorder="1"/>
    <xf numFmtId="0" fontId="4" fillId="0" borderId="0" xfId="3" applyFont="1" applyBorder="1"/>
    <xf numFmtId="0" fontId="4" fillId="0" borderId="130" xfId="3" applyFont="1" applyBorder="1"/>
    <xf numFmtId="0" fontId="11" fillId="0" borderId="130" xfId="3" applyFont="1" applyBorder="1" applyAlignment="1">
      <alignment horizontal="right"/>
    </xf>
    <xf numFmtId="0" fontId="15" fillId="0" borderId="68" xfId="3" applyFont="1" applyBorder="1" applyAlignment="1">
      <alignment vertical="center"/>
    </xf>
    <xf numFmtId="0" fontId="2" fillId="0" borderId="134" xfId="3" applyBorder="1" applyAlignment="1"/>
    <xf numFmtId="0" fontId="4" fillId="5" borderId="123" xfId="3" applyFont="1" applyFill="1" applyBorder="1"/>
    <xf numFmtId="0" fontId="4" fillId="5" borderId="116" xfId="3" applyFont="1" applyFill="1" applyBorder="1"/>
    <xf numFmtId="0" fontId="2" fillId="0" borderId="133" xfId="3" applyBorder="1"/>
    <xf numFmtId="0" fontId="2" fillId="0" borderId="37" xfId="3" applyBorder="1"/>
    <xf numFmtId="0" fontId="2" fillId="0" borderId="135" xfId="3" applyBorder="1"/>
    <xf numFmtId="0" fontId="4" fillId="5" borderId="69" xfId="3" applyFont="1" applyFill="1" applyBorder="1"/>
    <xf numFmtId="0" fontId="2" fillId="0" borderId="136" xfId="3" applyBorder="1"/>
    <xf numFmtId="0" fontId="15" fillId="0" borderId="137" xfId="3" applyFont="1" applyBorder="1" applyAlignment="1">
      <alignment vertical="center"/>
    </xf>
    <xf numFmtId="0" fontId="15" fillId="0" borderId="129" xfId="3" applyFont="1" applyBorder="1" applyAlignment="1">
      <alignment vertical="top"/>
    </xf>
    <xf numFmtId="0" fontId="2" fillId="0" borderId="138" xfId="3" applyBorder="1"/>
    <xf numFmtId="0" fontId="2" fillId="0" borderId="125" xfId="3" applyBorder="1"/>
    <xf numFmtId="0" fontId="2" fillId="0" borderId="139" xfId="3" applyBorder="1"/>
    <xf numFmtId="0" fontId="2" fillId="0" borderId="0" xfId="3" applyBorder="1" applyAlignment="1">
      <alignment horizontal="center"/>
    </xf>
    <xf numFmtId="0" fontId="2" fillId="0" borderId="0" xfId="3" applyAlignment="1">
      <alignment horizontal="center"/>
    </xf>
    <xf numFmtId="0" fontId="4" fillId="0" borderId="0" xfId="3" applyFont="1" applyAlignment="1">
      <alignment horizontal="right" vertical="top"/>
    </xf>
    <xf numFmtId="0" fontId="15" fillId="0" borderId="0" xfId="3" applyFont="1"/>
    <xf numFmtId="0" fontId="15" fillId="0" borderId="0" xfId="3" applyFont="1" applyAlignment="1">
      <alignment horizontal="left"/>
    </xf>
    <xf numFmtId="0" fontId="15" fillId="0" borderId="89" xfId="3" applyFont="1" applyBorder="1"/>
    <xf numFmtId="0" fontId="15" fillId="0" borderId="92" xfId="3" applyFont="1" applyBorder="1"/>
    <xf numFmtId="0" fontId="2" fillId="0" borderId="92" xfId="3" applyBorder="1"/>
    <xf numFmtId="0" fontId="2" fillId="0" borderId="140" xfId="3" applyBorder="1"/>
    <xf numFmtId="0" fontId="15" fillId="0" borderId="0" xfId="3" applyFont="1" applyBorder="1"/>
    <xf numFmtId="0" fontId="15" fillId="0" borderId="141" xfId="3" applyFont="1" applyBorder="1"/>
    <xf numFmtId="0" fontId="2" fillId="0" borderId="57" xfId="3" applyBorder="1"/>
    <xf numFmtId="0" fontId="2" fillId="0" borderId="89" xfId="3" applyBorder="1"/>
    <xf numFmtId="0" fontId="15" fillId="0" borderId="142" xfId="3" applyFont="1" applyBorder="1"/>
    <xf numFmtId="0" fontId="2" fillId="0" borderId="86" xfId="3" applyBorder="1"/>
    <xf numFmtId="0" fontId="0" fillId="0" borderId="142" xfId="3" applyFont="1" applyBorder="1"/>
    <xf numFmtId="0" fontId="0" fillId="0" borderId="0" xfId="3" applyFont="1" applyBorder="1"/>
    <xf numFmtId="0" fontId="15" fillId="0" borderId="143" xfId="3" applyFont="1" applyBorder="1"/>
    <xf numFmtId="0" fontId="2" fillId="0" borderId="144" xfId="3" applyBorder="1"/>
    <xf numFmtId="0" fontId="2" fillId="0" borderId="105" xfId="3" applyBorder="1"/>
    <xf numFmtId="0" fontId="2" fillId="0" borderId="145" xfId="3" applyBorder="1"/>
    <xf numFmtId="0" fontId="15" fillId="0" borderId="105" xfId="3" applyFont="1" applyBorder="1"/>
    <xf numFmtId="0" fontId="11" fillId="0" borderId="92" xfId="3" applyFont="1" applyBorder="1"/>
    <xf numFmtId="0" fontId="11" fillId="0" borderId="92" xfId="3" applyFont="1" applyBorder="1" applyAlignment="1">
      <alignment horizontal="center"/>
    </xf>
    <xf numFmtId="0" fontId="2" fillId="0" borderId="92" xfId="3" applyBorder="1" applyAlignment="1">
      <alignment horizontal="center"/>
    </xf>
    <xf numFmtId="0" fontId="4" fillId="0" borderId="0" xfId="3" applyFont="1" applyBorder="1" applyAlignment="1">
      <alignment vertical="center"/>
    </xf>
    <xf numFmtId="0" fontId="29" fillId="0" borderId="0" xfId="3" applyFont="1" applyFill="1" applyBorder="1" applyAlignment="1">
      <alignment vertical="center" textRotation="90"/>
    </xf>
    <xf numFmtId="0" fontId="2" fillId="0" borderId="86" xfId="3" applyBorder="1" applyAlignment="1"/>
    <xf numFmtId="0" fontId="2" fillId="0" borderId="0" xfId="3" applyBorder="1" applyAlignment="1"/>
    <xf numFmtId="0" fontId="2" fillId="0" borderId="0" xfId="1" applyAlignment="1">
      <alignment vertical="center"/>
    </xf>
    <xf numFmtId="0" fontId="2" fillId="0" borderId="0" xfId="3" applyFont="1" applyFill="1" applyBorder="1" applyAlignment="1"/>
    <xf numFmtId="0" fontId="2" fillId="1" borderId="0" xfId="3" applyFont="1" applyFill="1" applyBorder="1" applyAlignment="1"/>
    <xf numFmtId="0" fontId="2" fillId="6" borderId="0" xfId="3" applyFont="1" applyFill="1" applyBorder="1" applyAlignment="1"/>
    <xf numFmtId="0" fontId="30" fillId="0" borderId="0" xfId="3" applyFont="1" applyBorder="1"/>
    <xf numFmtId="0" fontId="11" fillId="0" borderId="0" xfId="3" applyFont="1" applyBorder="1"/>
    <xf numFmtId="0" fontId="31" fillId="0" borderId="0" xfId="4" applyFont="1" applyAlignment="1">
      <alignment horizontal="left"/>
    </xf>
    <xf numFmtId="0" fontId="2" fillId="0" borderId="0" xfId="4"/>
    <xf numFmtId="0" fontId="2" fillId="0" borderId="68" xfId="1" applyFill="1" applyBorder="1" applyAlignment="1">
      <alignment horizontal="center" vertical="center"/>
    </xf>
    <xf numFmtId="0" fontId="10" fillId="0" borderId="72" xfId="1" applyFont="1" applyFill="1" applyBorder="1" applyAlignment="1">
      <alignment horizontal="center" vertical="center" wrapText="1"/>
    </xf>
    <xf numFmtId="49" fontId="7" fillId="0" borderId="72" xfId="1" applyNumberFormat="1" applyFont="1" applyBorder="1" applyAlignment="1">
      <alignment horizontal="center" vertical="center"/>
    </xf>
    <xf numFmtId="49" fontId="7" fillId="0" borderId="32" xfId="1" applyNumberFormat="1" applyFont="1" applyBorder="1" applyAlignment="1">
      <alignment horizontal="center" vertical="center"/>
    </xf>
    <xf numFmtId="49" fontId="7" fillId="0" borderId="34" xfId="1" applyNumberFormat="1" applyFont="1" applyBorder="1" applyAlignment="1">
      <alignment horizontal="center" vertical="center"/>
    </xf>
    <xf numFmtId="0" fontId="10" fillId="0" borderId="58" xfId="1" applyFont="1" applyFill="1" applyBorder="1" applyAlignment="1">
      <alignment horizontal="center" vertical="center" wrapText="1"/>
    </xf>
    <xf numFmtId="0" fontId="2" fillId="0" borderId="59" xfId="1" applyFill="1" applyBorder="1" applyAlignment="1">
      <alignment horizontal="center" vertical="center"/>
    </xf>
    <xf numFmtId="0" fontId="2" fillId="0" borderId="59" xfId="1" applyFill="1" applyBorder="1" applyAlignment="1">
      <alignment horizontal="center" vertical="center" wrapText="1"/>
    </xf>
    <xf numFmtId="0" fontId="2" fillId="0" borderId="94" xfId="1" applyFont="1" applyFill="1" applyBorder="1" applyAlignment="1">
      <alignment horizontal="center" vertical="center" wrapText="1" shrinkToFit="1"/>
    </xf>
    <xf numFmtId="0" fontId="10" fillId="0" borderId="95" xfId="1" applyFont="1" applyFill="1" applyBorder="1" applyAlignment="1">
      <alignment horizontal="center" vertical="center" wrapText="1"/>
    </xf>
    <xf numFmtId="0" fontId="2" fillId="0" borderId="95" xfId="1" applyFont="1" applyFill="1" applyBorder="1" applyAlignment="1">
      <alignment horizontal="center" vertical="center" wrapText="1" shrinkToFit="1"/>
    </xf>
    <xf numFmtId="0" fontId="2" fillId="0" borderId="96" xfId="1" applyFill="1" applyBorder="1" applyAlignment="1">
      <alignment horizontal="center" vertical="center" wrapText="1" shrinkToFit="1"/>
    </xf>
    <xf numFmtId="0" fontId="2" fillId="0" borderId="58" xfId="1" applyFont="1" applyFill="1" applyBorder="1" applyAlignment="1">
      <alignment horizontal="center" vertical="center" wrapText="1"/>
    </xf>
    <xf numFmtId="0" fontId="2" fillId="0" borderId="97" xfId="1" applyFont="1" applyFill="1" applyBorder="1" applyAlignment="1">
      <alignment horizontal="center" vertical="center" wrapText="1" shrinkToFit="1"/>
    </xf>
    <xf numFmtId="0" fontId="2" fillId="0" borderId="97" xfId="1" applyFont="1" applyFill="1" applyBorder="1" applyAlignment="1">
      <alignment horizontal="center" vertical="center" wrapText="1"/>
    </xf>
    <xf numFmtId="0" fontId="2" fillId="0" borderId="98" xfId="1" applyFill="1" applyBorder="1" applyAlignment="1">
      <alignment horizontal="center" vertical="center" wrapText="1" shrinkToFit="1"/>
    </xf>
    <xf numFmtId="0" fontId="11" fillId="0" borderId="99" xfId="1" applyFont="1" applyFill="1" applyBorder="1" applyAlignment="1">
      <alignment horizontal="center" vertical="center" wrapText="1"/>
    </xf>
    <xf numFmtId="0" fontId="10" fillId="0" borderId="67" xfId="1" applyFont="1" applyFill="1" applyBorder="1" applyAlignment="1">
      <alignment horizontal="center" vertical="center" wrapText="1" shrinkToFit="1"/>
    </xf>
    <xf numFmtId="0" fontId="0" fillId="0" borderId="69" xfId="5" applyFont="1" applyFill="1" applyBorder="1" applyAlignment="1" applyProtection="1">
      <alignment horizontal="center" vertical="center" wrapText="1" shrinkToFit="1"/>
    </xf>
    <xf numFmtId="0" fontId="0" fillId="0" borderId="87" xfId="5" applyFont="1" applyFill="1" applyBorder="1" applyAlignment="1" applyProtection="1">
      <alignment horizontal="center" vertical="center" wrapText="1" shrinkToFit="1"/>
    </xf>
    <xf numFmtId="0" fontId="2" fillId="0" borderId="88" xfId="1" applyFont="1" applyFill="1" applyBorder="1" applyAlignment="1">
      <alignment horizontal="center" vertical="center" wrapText="1" shrinkToFit="1"/>
    </xf>
    <xf numFmtId="0" fontId="2" fillId="0" borderId="38" xfId="1" applyFont="1" applyFill="1" applyBorder="1" applyAlignment="1">
      <alignment horizontal="center" vertical="center" wrapText="1" shrinkToFit="1"/>
    </xf>
    <xf numFmtId="0" fontId="2" fillId="0" borderId="37" xfId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 shrinkToFit="1"/>
    </xf>
    <xf numFmtId="0" fontId="2" fillId="0" borderId="14" xfId="1" applyFont="1" applyFill="1" applyBorder="1" applyAlignment="1">
      <alignment horizontal="center" vertical="center" wrapText="1" shrinkToFit="1"/>
    </xf>
    <xf numFmtId="0" fontId="2" fillId="0" borderId="73" xfId="1" applyFill="1" applyBorder="1" applyAlignment="1">
      <alignment horizontal="center" vertical="center"/>
    </xf>
    <xf numFmtId="0" fontId="10" fillId="0" borderId="38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 wrapText="1"/>
    </xf>
    <xf numFmtId="0" fontId="2" fillId="0" borderId="72" xfId="1" applyFont="1" applyFill="1" applyBorder="1" applyAlignment="1">
      <alignment horizontal="center" vertical="center" wrapText="1"/>
    </xf>
    <xf numFmtId="0" fontId="2" fillId="0" borderId="34" xfId="1" applyFill="1" applyBorder="1" applyAlignment="1">
      <alignment horizontal="center" vertical="center" wrapText="1" shrinkToFit="1"/>
    </xf>
    <xf numFmtId="0" fontId="2" fillId="0" borderId="73" xfId="1" applyFill="1" applyBorder="1" applyAlignment="1">
      <alignment horizontal="center" vertical="center" shrinkToFit="1"/>
    </xf>
    <xf numFmtId="0" fontId="10" fillId="0" borderId="33" xfId="1" applyFont="1" applyFill="1" applyBorder="1" applyAlignment="1">
      <alignment horizontal="center" vertical="center" wrapText="1"/>
    </xf>
    <xf numFmtId="0" fontId="2" fillId="0" borderId="78" xfId="1" applyFont="1" applyFill="1" applyBorder="1" applyAlignment="1">
      <alignment horizontal="center" vertical="center" wrapText="1"/>
    </xf>
    <xf numFmtId="0" fontId="2" fillId="0" borderId="91" xfId="1" applyFill="1" applyBorder="1" applyAlignment="1">
      <alignment horizontal="center" vertical="center" wrapText="1" shrinkToFit="1"/>
    </xf>
    <xf numFmtId="0" fontId="2" fillId="0" borderId="75" xfId="1" applyFont="1" applyFill="1" applyBorder="1" applyAlignment="1">
      <alignment horizontal="center" vertical="center" wrapText="1"/>
    </xf>
    <xf numFmtId="0" fontId="2" fillId="0" borderId="76" xfId="1" applyFont="1" applyFill="1" applyBorder="1" applyAlignment="1">
      <alignment horizontal="center" vertical="center" shrinkToFit="1"/>
    </xf>
    <xf numFmtId="0" fontId="2" fillId="0" borderId="77" xfId="1" applyFont="1" applyFill="1" applyBorder="1" applyAlignment="1">
      <alignment horizontal="center" vertical="center" wrapText="1"/>
    </xf>
    <xf numFmtId="0" fontId="2" fillId="0" borderId="79" xfId="1" applyFill="1" applyBorder="1" applyAlignment="1">
      <alignment horizontal="center" vertical="center" shrinkToFit="1"/>
    </xf>
    <xf numFmtId="0" fontId="11" fillId="0" borderId="91" xfId="1" applyFont="1" applyFill="1" applyBorder="1" applyAlignment="1">
      <alignment horizontal="center" vertical="center" wrapText="1"/>
    </xf>
    <xf numFmtId="49" fontId="8" fillId="7" borderId="43" xfId="1" applyNumberFormat="1" applyFont="1" applyFill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116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shrinkToFit="1"/>
    </xf>
    <xf numFmtId="0" fontId="7" fillId="0" borderId="14" xfId="1" applyFont="1" applyBorder="1" applyAlignment="1">
      <alignment horizontal="center" vertical="center" shrinkToFit="1"/>
    </xf>
    <xf numFmtId="0" fontId="2" fillId="0" borderId="67" xfId="1" applyFont="1" applyFill="1" applyBorder="1" applyAlignment="1">
      <alignment horizontal="center" vertical="center" wrapText="1" shrinkToFit="1"/>
    </xf>
    <xf numFmtId="0" fontId="2" fillId="0" borderId="37" xfId="1" applyFont="1" applyFill="1" applyBorder="1" applyAlignment="1">
      <alignment horizontal="center" vertical="center" wrapText="1" shrinkToFit="1"/>
    </xf>
    <xf numFmtId="0" fontId="2" fillId="0" borderId="100" xfId="1" applyFont="1" applyFill="1" applyBorder="1" applyAlignment="1">
      <alignment horizontal="center" vertical="center" wrapText="1"/>
    </xf>
    <xf numFmtId="49" fontId="2" fillId="0" borderId="0" xfId="1" applyNumberFormat="1" applyAlignment="1">
      <alignment horizontal="center" vertical="center" textRotation="180"/>
    </xf>
    <xf numFmtId="0" fontId="8" fillId="0" borderId="32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8" fillId="0" borderId="35" xfId="1" applyFont="1" applyFill="1" applyBorder="1" applyAlignment="1">
      <alignment horizontal="center" vertical="center"/>
    </xf>
    <xf numFmtId="0" fontId="8" fillId="0" borderId="36" xfId="1" applyFont="1" applyFill="1" applyBorder="1" applyAlignment="1">
      <alignment horizontal="center" vertical="center"/>
    </xf>
    <xf numFmtId="0" fontId="8" fillId="0" borderId="39" xfId="1" applyFont="1" applyFill="1" applyBorder="1" applyAlignment="1">
      <alignment horizontal="center" vertical="center"/>
    </xf>
    <xf numFmtId="0" fontId="8" fillId="0" borderId="40" xfId="1" applyFont="1" applyFill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8" fillId="0" borderId="44" xfId="1" applyFont="1" applyFill="1" applyBorder="1" applyAlignment="1">
      <alignment horizontal="center" vertical="center"/>
    </xf>
    <xf numFmtId="0" fontId="8" fillId="0" borderId="45" xfId="1" applyFont="1" applyFill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8" fillId="0" borderId="44" xfId="1" applyFont="1" applyBorder="1" applyAlignment="1">
      <alignment horizontal="center" vertical="center" wrapText="1"/>
    </xf>
    <xf numFmtId="0" fontId="8" fillId="0" borderId="39" xfId="1" applyFont="1" applyBorder="1" applyAlignment="1">
      <alignment horizontal="center" vertical="center" wrapText="1"/>
    </xf>
    <xf numFmtId="0" fontId="8" fillId="7" borderId="48" xfId="1" applyFont="1" applyFill="1" applyBorder="1" applyAlignment="1">
      <alignment horizontal="center" vertical="center" wrapText="1"/>
    </xf>
    <xf numFmtId="0" fontId="8" fillId="7" borderId="51" xfId="1" applyFont="1" applyFill="1" applyBorder="1" applyAlignment="1">
      <alignment horizontal="center" vertical="center"/>
    </xf>
    <xf numFmtId="0" fontId="8" fillId="7" borderId="56" xfId="1" applyFont="1" applyFill="1" applyBorder="1" applyAlignment="1">
      <alignment horizontal="center" vertical="center"/>
    </xf>
    <xf numFmtId="0" fontId="5" fillId="0" borderId="53" xfId="1" applyFont="1" applyBorder="1" applyAlignment="1">
      <alignment horizontal="center" vertical="center"/>
    </xf>
    <xf numFmtId="0" fontId="5" fillId="0" borderId="54" xfId="1" applyFont="1" applyBorder="1" applyAlignment="1">
      <alignment horizontal="center" vertical="center"/>
    </xf>
    <xf numFmtId="0" fontId="8" fillId="0" borderId="52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/>
    </xf>
    <xf numFmtId="0" fontId="8" fillId="0" borderId="4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 wrapText="1" shrinkToFit="1"/>
    </xf>
    <xf numFmtId="0" fontId="2" fillId="0" borderId="33" xfId="1" applyFont="1" applyBorder="1" applyAlignment="1">
      <alignment horizontal="center" vertical="center" wrapText="1" shrinkToFit="1"/>
    </xf>
    <xf numFmtId="0" fontId="2" fillId="0" borderId="73" xfId="1" applyFont="1" applyBorder="1" applyAlignment="1">
      <alignment horizontal="center" vertical="center" wrapText="1" shrinkToFit="1"/>
    </xf>
    <xf numFmtId="49" fontId="7" fillId="0" borderId="0" xfId="1" applyNumberFormat="1" applyFont="1" applyAlignment="1">
      <alignment horizontal="center" vertical="center" textRotation="180"/>
    </xf>
    <xf numFmtId="0" fontId="2" fillId="0" borderId="57" xfId="1" applyBorder="1" applyAlignment="1">
      <alignment horizontal="center" vertical="center"/>
    </xf>
    <xf numFmtId="0" fontId="2" fillId="0" borderId="61" xfId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7" fillId="0" borderId="59" xfId="1" applyFont="1" applyBorder="1" applyAlignment="1">
      <alignment horizontal="center" vertical="center"/>
    </xf>
    <xf numFmtId="0" fontId="7" fillId="0" borderId="60" xfId="1" applyFont="1" applyBorder="1" applyAlignment="1">
      <alignment horizontal="center" vertical="center"/>
    </xf>
    <xf numFmtId="0" fontId="2" fillId="0" borderId="62" xfId="1" applyBorder="1" applyAlignment="1">
      <alignment horizontal="center" vertical="center"/>
    </xf>
    <xf numFmtId="0" fontId="2" fillId="0" borderId="63" xfId="1" applyBorder="1" applyAlignment="1">
      <alignment horizontal="center" vertical="center"/>
    </xf>
    <xf numFmtId="0" fontId="2" fillId="0" borderId="64" xfId="1" applyBorder="1" applyAlignment="1">
      <alignment horizontal="center" vertical="center"/>
    </xf>
    <xf numFmtId="0" fontId="7" fillId="0" borderId="80" xfId="1" applyFont="1" applyBorder="1" applyAlignment="1">
      <alignment horizontal="center" vertical="center"/>
    </xf>
    <xf numFmtId="0" fontId="7" fillId="0" borderId="81" xfId="1" applyFont="1" applyBorder="1" applyAlignment="1">
      <alignment horizontal="center" vertical="center"/>
    </xf>
    <xf numFmtId="0" fontId="7" fillId="0" borderId="82" xfId="1" applyFont="1" applyBorder="1" applyAlignment="1">
      <alignment horizontal="center" vertical="center"/>
    </xf>
    <xf numFmtId="0" fontId="2" fillId="0" borderId="84" xfId="1" applyBorder="1" applyAlignment="1">
      <alignment horizontal="center" vertical="center"/>
    </xf>
    <xf numFmtId="0" fontId="7" fillId="0" borderId="83" xfId="1" applyFont="1" applyBorder="1" applyAlignment="1">
      <alignment horizontal="center" vertical="center"/>
    </xf>
    <xf numFmtId="0" fontId="2" fillId="0" borderId="32" xfId="1" applyBorder="1" applyAlignment="1">
      <alignment horizontal="center" vertical="center" shrinkToFit="1"/>
    </xf>
    <xf numFmtId="0" fontId="2" fillId="0" borderId="33" xfId="1" applyBorder="1" applyAlignment="1">
      <alignment horizontal="center" vertical="center" shrinkToFit="1"/>
    </xf>
    <xf numFmtId="0" fontId="2" fillId="0" borderId="72" xfId="1" applyBorder="1" applyAlignment="1">
      <alignment horizontal="center" vertical="center" shrinkToFit="1"/>
    </xf>
    <xf numFmtId="0" fontId="2" fillId="0" borderId="34" xfId="1" applyBorder="1" applyAlignment="1">
      <alignment horizontal="center" vertical="center" shrinkToFit="1"/>
    </xf>
    <xf numFmtId="0" fontId="6" fillId="0" borderId="108" xfId="1" applyFont="1" applyFill="1" applyBorder="1" applyAlignment="1">
      <alignment horizontal="center" vertical="center"/>
    </xf>
    <xf numFmtId="0" fontId="6" fillId="0" borderId="109" xfId="1" applyFont="1" applyFill="1" applyBorder="1" applyAlignment="1">
      <alignment horizontal="center" vertical="center"/>
    </xf>
    <xf numFmtId="0" fontId="6" fillId="0" borderId="110" xfId="1" applyFont="1" applyFill="1" applyBorder="1" applyAlignment="1">
      <alignment horizontal="center" vertical="center"/>
    </xf>
    <xf numFmtId="0" fontId="2" fillId="0" borderId="86" xfId="1" applyBorder="1" applyAlignment="1">
      <alignment horizontal="center" vertical="center"/>
    </xf>
    <xf numFmtId="0" fontId="7" fillId="0" borderId="85" xfId="1" applyFont="1" applyBorder="1" applyAlignment="1">
      <alignment horizontal="center" vertical="center"/>
    </xf>
    <xf numFmtId="0" fontId="2" fillId="0" borderId="19" xfId="1" applyBorder="1" applyAlignment="1">
      <alignment horizontal="center" vertical="center"/>
    </xf>
    <xf numFmtId="0" fontId="2" fillId="0" borderId="87" xfId="1" applyBorder="1" applyAlignment="1">
      <alignment horizontal="center" vertical="center"/>
    </xf>
    <xf numFmtId="0" fontId="2" fillId="0" borderId="88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176" fontId="7" fillId="0" borderId="8" xfId="1" applyNumberFormat="1" applyFont="1" applyBorder="1" applyAlignment="1">
      <alignment horizontal="center" vertical="center"/>
    </xf>
    <xf numFmtId="0" fontId="7" fillId="0" borderId="116" xfId="1" applyFont="1" applyBorder="1" applyAlignment="1">
      <alignment horizontal="center" vertical="center"/>
    </xf>
    <xf numFmtId="0" fontId="7" fillId="0" borderId="72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2" fillId="0" borderId="0" xfId="1" applyBorder="1" applyAlignment="1">
      <alignment horizontal="center" vertical="center" shrinkToFit="1"/>
    </xf>
    <xf numFmtId="0" fontId="7" fillId="0" borderId="114" xfId="1" applyFont="1" applyBorder="1" applyAlignment="1">
      <alignment horizontal="center" vertical="center"/>
    </xf>
    <xf numFmtId="0" fontId="7" fillId="0" borderId="115" xfId="1" applyFont="1" applyBorder="1" applyAlignment="1">
      <alignment horizontal="center" vertical="center"/>
    </xf>
    <xf numFmtId="0" fontId="7" fillId="0" borderId="68" xfId="1" applyFont="1" applyBorder="1" applyAlignment="1">
      <alignment horizontal="center" vertical="center"/>
    </xf>
    <xf numFmtId="0" fontId="7" fillId="0" borderId="69" xfId="1" applyFont="1" applyBorder="1" applyAlignment="1">
      <alignment horizontal="center" vertical="center"/>
    </xf>
    <xf numFmtId="0" fontId="7" fillId="0" borderId="26" xfId="1" applyNumberFormat="1" applyFont="1" applyBorder="1" applyAlignment="1">
      <alignment horizontal="center" vertical="center" shrinkToFit="1"/>
    </xf>
    <xf numFmtId="0" fontId="7" fillId="0" borderId="28" xfId="1" applyNumberFormat="1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shrinkToFit="1"/>
    </xf>
    <xf numFmtId="0" fontId="2" fillId="0" borderId="7" xfId="1" applyFont="1" applyBorder="1" applyAlignment="1">
      <alignment horizontal="center" vertical="center" shrinkToFit="1"/>
    </xf>
    <xf numFmtId="0" fontId="2" fillId="0" borderId="1" xfId="1" applyBorder="1" applyAlignment="1">
      <alignment horizontal="center" vertical="center" shrinkToFit="1"/>
    </xf>
    <xf numFmtId="0" fontId="2" fillId="0" borderId="2" xfId="1" applyBorder="1" applyAlignment="1">
      <alignment horizontal="center" vertical="center" shrinkToFit="1"/>
    </xf>
    <xf numFmtId="0" fontId="2" fillId="0" borderId="7" xfId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15" fillId="0" borderId="112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shrinkToFit="1"/>
    </xf>
    <xf numFmtId="0" fontId="7" fillId="0" borderId="67" xfId="1" applyFont="1" applyBorder="1" applyAlignment="1">
      <alignment horizontal="center" vertical="center"/>
    </xf>
    <xf numFmtId="0" fontId="2" fillId="0" borderId="1" xfId="5" applyFont="1" applyBorder="1" applyAlignment="1" applyProtection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42" xfId="1" applyBorder="1" applyAlignment="1">
      <alignment horizontal="center" vertical="center"/>
    </xf>
    <xf numFmtId="0" fontId="2" fillId="0" borderId="33" xfId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shrinkToFit="1"/>
    </xf>
    <xf numFmtId="0" fontId="7" fillId="0" borderId="116" xfId="1" applyFont="1" applyBorder="1" applyAlignment="1">
      <alignment horizontal="center" vertical="center" shrinkToFit="1"/>
    </xf>
    <xf numFmtId="0" fontId="7" fillId="0" borderId="121" xfId="1" applyFont="1" applyBorder="1" applyAlignment="1">
      <alignment horizontal="center" vertical="center"/>
    </xf>
    <xf numFmtId="0" fontId="2" fillId="0" borderId="80" xfId="1" applyBorder="1" applyAlignment="1">
      <alignment horizontal="center" vertical="center"/>
    </xf>
    <xf numFmtId="0" fontId="2" fillId="0" borderId="81" xfId="1" applyBorder="1" applyAlignment="1">
      <alignment horizontal="center" vertical="center"/>
    </xf>
    <xf numFmtId="0" fontId="2" fillId="0" borderId="82" xfId="1" applyBorder="1" applyAlignment="1">
      <alignment horizontal="center" vertical="center"/>
    </xf>
    <xf numFmtId="0" fontId="7" fillId="0" borderId="119" xfId="1" applyFont="1" applyBorder="1" applyAlignment="1">
      <alignment horizontal="center" vertical="center"/>
    </xf>
    <xf numFmtId="0" fontId="7" fillId="0" borderId="120" xfId="1" applyFont="1" applyBorder="1" applyAlignment="1">
      <alignment horizontal="center" vertical="center"/>
    </xf>
    <xf numFmtId="0" fontId="2" fillId="0" borderId="120" xfId="1" applyBorder="1" applyAlignment="1">
      <alignment horizontal="center" vertical="center"/>
    </xf>
    <xf numFmtId="0" fontId="2" fillId="0" borderId="114" xfId="1" applyBorder="1" applyAlignment="1">
      <alignment horizontal="center" vertical="center"/>
    </xf>
    <xf numFmtId="0" fontId="2" fillId="0" borderId="115" xfId="1" applyBorder="1" applyAlignment="1">
      <alignment horizontal="center" vertical="center"/>
    </xf>
    <xf numFmtId="0" fontId="2" fillId="0" borderId="68" xfId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 shrinkToFit="1"/>
    </xf>
    <xf numFmtId="0" fontId="2" fillId="0" borderId="112" xfId="1" applyBorder="1" applyAlignment="1">
      <alignment horizontal="center" vertical="center"/>
    </xf>
    <xf numFmtId="0" fontId="2" fillId="0" borderId="112" xfId="1" applyFont="1" applyBorder="1" applyAlignment="1">
      <alignment horizontal="center" vertical="center" shrinkToFit="1"/>
    </xf>
    <xf numFmtId="0" fontId="2" fillId="0" borderId="113" xfId="1" applyFont="1" applyBorder="1" applyAlignment="1">
      <alignment horizontal="center" vertical="center" shrinkToFit="1"/>
    </xf>
    <xf numFmtId="176" fontId="7" fillId="0" borderId="8" xfId="1" applyNumberFormat="1" applyFont="1" applyBorder="1" applyAlignment="1">
      <alignment horizontal="center" vertical="center" shrinkToFit="1"/>
    </xf>
    <xf numFmtId="0" fontId="7" fillId="0" borderId="8" xfId="1" applyNumberFormat="1" applyFont="1" applyBorder="1" applyAlignment="1">
      <alignment horizontal="center" vertical="center" shrinkToFit="1"/>
    </xf>
    <xf numFmtId="0" fontId="7" fillId="0" borderId="116" xfId="1" applyNumberFormat="1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center" vertical="center" wrapText="1"/>
    </xf>
    <xf numFmtId="0" fontId="7" fillId="0" borderId="122" xfId="1" applyFont="1" applyFill="1" applyBorder="1" applyAlignment="1">
      <alignment horizontal="center" vertical="center" wrapText="1"/>
    </xf>
    <xf numFmtId="0" fontId="7" fillId="0" borderId="123" xfId="1" applyFont="1" applyFill="1" applyBorder="1" applyAlignment="1">
      <alignment horizontal="center" vertical="center" wrapText="1"/>
    </xf>
    <xf numFmtId="0" fontId="7" fillId="0" borderId="116" xfId="1" applyFont="1" applyFill="1" applyBorder="1" applyAlignment="1">
      <alignment horizontal="center" vertical="center" wrapText="1"/>
    </xf>
    <xf numFmtId="0" fontId="7" fillId="0" borderId="6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68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88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shrinkToFit="1"/>
    </xf>
    <xf numFmtId="0" fontId="5" fillId="0" borderId="68" xfId="1" applyFont="1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center" vertical="center"/>
    </xf>
    <xf numFmtId="0" fontId="7" fillId="0" borderId="84" xfId="1" applyFont="1" applyFill="1" applyBorder="1" applyAlignment="1">
      <alignment horizontal="center" vertical="center" wrapText="1"/>
    </xf>
    <xf numFmtId="0" fontId="7" fillId="0" borderId="87" xfId="1" applyFont="1" applyFill="1" applyBorder="1" applyAlignment="1">
      <alignment horizontal="center" vertical="center" wrapText="1"/>
    </xf>
    <xf numFmtId="0" fontId="2" fillId="0" borderId="122" xfId="1" applyFont="1" applyFill="1" applyBorder="1" applyAlignment="1">
      <alignment horizontal="left" vertical="center" wrapText="1"/>
    </xf>
    <xf numFmtId="0" fontId="2" fillId="0" borderId="123" xfId="1" applyFont="1" applyFill="1" applyBorder="1" applyAlignment="1">
      <alignment horizontal="left" vertical="center" wrapText="1"/>
    </xf>
    <xf numFmtId="0" fontId="2" fillId="0" borderId="84" xfId="1" applyFont="1" applyFill="1" applyBorder="1" applyAlignment="1">
      <alignment horizontal="left" vertical="center" wrapText="1"/>
    </xf>
    <xf numFmtId="0" fontId="2" fillId="0" borderId="87" xfId="1" applyFont="1" applyFill="1" applyBorder="1" applyAlignment="1">
      <alignment horizontal="left" vertical="center" wrapText="1"/>
    </xf>
    <xf numFmtId="0" fontId="2" fillId="0" borderId="116" xfId="1" applyFont="1" applyFill="1" applyBorder="1" applyAlignment="1">
      <alignment horizontal="left" vertical="center" wrapText="1"/>
    </xf>
    <xf numFmtId="0" fontId="2" fillId="0" borderId="69" xfId="1" applyFont="1" applyFill="1" applyBorder="1" applyAlignment="1">
      <alignment horizontal="left" vertical="center" wrapText="1"/>
    </xf>
    <xf numFmtId="0" fontId="16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5" fillId="0" borderId="68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49" fontId="7" fillId="0" borderId="122" xfId="1" applyNumberFormat="1" applyFont="1" applyFill="1" applyBorder="1" applyAlignment="1">
      <alignment horizontal="center" vertical="center" wrapText="1"/>
    </xf>
    <xf numFmtId="49" fontId="7" fillId="0" borderId="123" xfId="1" applyNumberFormat="1" applyFont="1" applyFill="1" applyBorder="1" applyAlignment="1">
      <alignment horizontal="center" vertical="center" wrapText="1"/>
    </xf>
    <xf numFmtId="49" fontId="7" fillId="0" borderId="84" xfId="1" applyNumberFormat="1" applyFont="1" applyFill="1" applyBorder="1" applyAlignment="1">
      <alignment horizontal="center" vertical="center" wrapText="1"/>
    </xf>
    <xf numFmtId="49" fontId="7" fillId="0" borderId="87" xfId="1" applyNumberFormat="1" applyFont="1" applyFill="1" applyBorder="1" applyAlignment="1">
      <alignment horizontal="center" vertical="center" wrapText="1"/>
    </xf>
    <xf numFmtId="49" fontId="7" fillId="0" borderId="116" xfId="1" applyNumberFormat="1" applyFont="1" applyFill="1" applyBorder="1" applyAlignment="1">
      <alignment horizontal="center" vertical="center" wrapText="1"/>
    </xf>
    <xf numFmtId="49" fontId="7" fillId="0" borderId="69" xfId="1" applyNumberFormat="1" applyFont="1" applyFill="1" applyBorder="1" applyAlignment="1">
      <alignment horizontal="center" vertical="center" wrapText="1"/>
    </xf>
    <xf numFmtId="0" fontId="2" fillId="0" borderId="122" xfId="1" applyFont="1" applyFill="1" applyBorder="1" applyAlignment="1">
      <alignment horizontal="center" vertical="center" wrapText="1"/>
    </xf>
    <xf numFmtId="0" fontId="2" fillId="0" borderId="123" xfId="1" applyFont="1" applyFill="1" applyBorder="1" applyAlignment="1">
      <alignment horizontal="center" vertical="center" wrapText="1"/>
    </xf>
    <xf numFmtId="0" fontId="2" fillId="0" borderId="84" xfId="1" applyFont="1" applyFill="1" applyBorder="1" applyAlignment="1">
      <alignment horizontal="center" vertical="center" wrapText="1"/>
    </xf>
    <xf numFmtId="0" fontId="2" fillId="0" borderId="87" xfId="1" applyFont="1" applyFill="1" applyBorder="1" applyAlignment="1">
      <alignment horizontal="center" vertical="center" wrapText="1"/>
    </xf>
    <xf numFmtId="0" fontId="2" fillId="0" borderId="116" xfId="1" applyFont="1" applyFill="1" applyBorder="1" applyAlignment="1">
      <alignment horizontal="center" vertical="center" wrapText="1"/>
    </xf>
    <xf numFmtId="0" fontId="2" fillId="0" borderId="69" xfId="1" applyFont="1" applyFill="1" applyBorder="1" applyAlignment="1">
      <alignment horizontal="center" vertical="center" wrapText="1"/>
    </xf>
    <xf numFmtId="49" fontId="2" fillId="0" borderId="0" xfId="1" applyNumberFormat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horizontal="center" vertical="center" shrinkToFit="1"/>
    </xf>
    <xf numFmtId="0" fontId="5" fillId="0" borderId="68" xfId="1" applyFont="1" applyBorder="1" applyAlignment="1">
      <alignment horizontal="center" vertical="center" shrinkToFit="1"/>
    </xf>
    <xf numFmtId="49" fontId="2" fillId="0" borderId="122" xfId="1" applyNumberFormat="1" applyFont="1" applyFill="1" applyBorder="1" applyAlignment="1">
      <alignment horizontal="center" vertical="center" wrapText="1"/>
    </xf>
    <xf numFmtId="49" fontId="2" fillId="0" borderId="123" xfId="1" applyNumberFormat="1" applyFont="1" applyFill="1" applyBorder="1" applyAlignment="1">
      <alignment horizontal="center" vertical="center" wrapText="1"/>
    </xf>
    <xf numFmtId="49" fontId="2" fillId="0" borderId="84" xfId="1" applyNumberFormat="1" applyFont="1" applyFill="1" applyBorder="1" applyAlignment="1">
      <alignment horizontal="center" vertical="center" wrapText="1"/>
    </xf>
    <xf numFmtId="49" fontId="2" fillId="0" borderId="87" xfId="1" applyNumberFormat="1" applyFont="1" applyFill="1" applyBorder="1" applyAlignment="1">
      <alignment horizontal="center" vertical="center" wrapText="1"/>
    </xf>
    <xf numFmtId="49" fontId="2" fillId="0" borderId="116" xfId="1" applyNumberFormat="1" applyFont="1" applyFill="1" applyBorder="1" applyAlignment="1">
      <alignment horizontal="center" vertical="center" wrapText="1"/>
    </xf>
    <xf numFmtId="49" fontId="2" fillId="0" borderId="69" xfId="1" applyNumberFormat="1" applyFont="1" applyFill="1" applyBorder="1" applyAlignment="1">
      <alignment horizontal="center" vertical="center" wrapText="1"/>
    </xf>
    <xf numFmtId="0" fontId="2" fillId="0" borderId="0" xfId="1" applyFill="1" applyAlignment="1">
      <alignment horizontal="center" vertical="center"/>
    </xf>
    <xf numFmtId="0" fontId="2" fillId="0" borderId="68" xfId="1" applyFill="1" applyBorder="1" applyAlignment="1">
      <alignment horizontal="center" vertical="center"/>
    </xf>
    <xf numFmtId="0" fontId="5" fillId="0" borderId="68" xfId="1" applyFont="1" applyFill="1" applyBorder="1" applyAlignment="1">
      <alignment horizontal="center" vertical="center" wrapText="1"/>
    </xf>
    <xf numFmtId="0" fontId="6" fillId="0" borderId="122" xfId="1" applyFont="1" applyFill="1" applyBorder="1" applyAlignment="1">
      <alignment horizontal="center" vertical="center"/>
    </xf>
    <xf numFmtId="0" fontId="6" fillId="0" borderId="123" xfId="1" applyFont="1" applyFill="1" applyBorder="1" applyAlignment="1">
      <alignment horizontal="center" vertical="center"/>
    </xf>
    <xf numFmtId="0" fontId="6" fillId="0" borderId="116" xfId="1" applyFont="1" applyFill="1" applyBorder="1" applyAlignment="1">
      <alignment horizontal="center" vertical="center"/>
    </xf>
    <xf numFmtId="0" fontId="6" fillId="0" borderId="69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49" fontId="2" fillId="0" borderId="123" xfId="1" applyNumberFormat="1" applyFont="1" applyFill="1" applyBorder="1" applyAlignment="1">
      <alignment horizontal="center" vertical="center"/>
    </xf>
    <xf numFmtId="49" fontId="2" fillId="0" borderId="116" xfId="1" applyNumberFormat="1" applyFont="1" applyFill="1" applyBorder="1" applyAlignment="1">
      <alignment horizontal="center" vertical="center"/>
    </xf>
    <xf numFmtId="49" fontId="2" fillId="0" borderId="69" xfId="1" applyNumberFormat="1" applyFont="1" applyFill="1" applyBorder="1" applyAlignment="1">
      <alignment horizontal="center" vertical="center"/>
    </xf>
    <xf numFmtId="0" fontId="6" fillId="0" borderId="122" xfId="1" applyFont="1" applyFill="1" applyBorder="1" applyAlignment="1">
      <alignment horizontal="center" vertical="center" wrapText="1"/>
    </xf>
    <xf numFmtId="0" fontId="6" fillId="0" borderId="123" xfId="1" applyFont="1" applyFill="1" applyBorder="1" applyAlignment="1">
      <alignment horizontal="center" vertical="center" wrapText="1"/>
    </xf>
    <xf numFmtId="0" fontId="6" fillId="0" borderId="116" xfId="1" applyFont="1" applyFill="1" applyBorder="1" applyAlignment="1">
      <alignment horizontal="center" vertical="center" wrapText="1"/>
    </xf>
    <xf numFmtId="0" fontId="6" fillId="0" borderId="69" xfId="1" applyFont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vertical="center" wrapText="1"/>
    </xf>
    <xf numFmtId="0" fontId="10" fillId="0" borderId="72" xfId="1" applyFont="1" applyFill="1" applyBorder="1" applyAlignment="1">
      <alignment horizontal="center" vertical="center" wrapText="1"/>
    </xf>
    <xf numFmtId="0" fontId="2" fillId="0" borderId="86" xfId="3" applyBorder="1" applyAlignment="1">
      <alignment vertical="center" textRotation="255"/>
    </xf>
    <xf numFmtId="0" fontId="2" fillId="0" borderId="89" xfId="3" applyBorder="1" applyAlignment="1">
      <alignment vertical="center" textRotation="255"/>
    </xf>
    <xf numFmtId="0" fontId="0" fillId="0" borderId="0" xfId="3" applyFont="1" applyBorder="1" applyAlignment="1">
      <alignment vertical="center"/>
    </xf>
    <xf numFmtId="0" fontId="2" fillId="0" borderId="0" xfId="1" applyAlignment="1">
      <alignment vertical="center"/>
    </xf>
    <xf numFmtId="0" fontId="0" fillId="0" borderId="0" xfId="3" applyFont="1" applyBorder="1" applyAlignment="1"/>
    <xf numFmtId="0" fontId="2" fillId="0" borderId="0" xfId="1" applyAlignment="1"/>
    <xf numFmtId="0" fontId="15" fillId="0" borderId="0" xfId="3" applyFont="1" applyBorder="1" applyAlignment="1">
      <alignment horizontal="center"/>
    </xf>
    <xf numFmtId="0" fontId="15" fillId="0" borderId="0" xfId="3" applyFont="1" applyAlignment="1">
      <alignment horizontal="center" vertical="center"/>
    </xf>
    <xf numFmtId="0" fontId="4" fillId="0" borderId="37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6" fillId="0" borderId="0" xfId="3" applyFont="1" applyAlignment="1">
      <alignment horizontal="center"/>
    </xf>
    <xf numFmtId="0" fontId="0" fillId="0" borderId="0" xfId="3" applyFont="1" applyBorder="1" applyAlignment="1">
      <alignment horizontal="center" vertical="center"/>
    </xf>
    <xf numFmtId="0" fontId="2" fillId="0" borderId="0" xfId="3" applyBorder="1" applyAlignment="1">
      <alignment horizontal="center" vertical="center"/>
    </xf>
    <xf numFmtId="0" fontId="2" fillId="0" borderId="105" xfId="3" applyBorder="1" applyAlignment="1">
      <alignment horizontal="center" vertical="center"/>
    </xf>
    <xf numFmtId="0" fontId="2" fillId="0" borderId="0" xfId="3" applyAlignment="1"/>
    <xf numFmtId="0" fontId="15" fillId="0" borderId="0" xfId="3" applyFont="1" applyAlignment="1">
      <alignment horizontal="center"/>
    </xf>
    <xf numFmtId="0" fontId="4" fillId="0" borderId="0" xfId="3" applyFont="1" applyAlignment="1"/>
    <xf numFmtId="0" fontId="4" fillId="0" borderId="0" xfId="1" applyFont="1" applyAlignment="1"/>
    <xf numFmtId="0" fontId="4" fillId="0" borderId="125" xfId="3" applyFont="1" applyBorder="1" applyAlignment="1">
      <alignment horizontal="left" vertical="center"/>
    </xf>
    <xf numFmtId="0" fontId="2" fillId="0" borderId="125" xfId="1" applyBorder="1" applyAlignment="1">
      <alignment horizontal="left" vertical="center"/>
    </xf>
    <xf numFmtId="0" fontId="28" fillId="0" borderId="0" xfId="3" applyFont="1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15" fillId="0" borderId="68" xfId="3" applyFont="1" applyBorder="1" applyAlignment="1">
      <alignment horizontal="center" vertical="center"/>
    </xf>
    <xf numFmtId="0" fontId="15" fillId="0" borderId="129" xfId="3" applyFont="1" applyBorder="1" applyAlignment="1">
      <alignment horizontal="left" vertical="center"/>
    </xf>
    <xf numFmtId="0" fontId="15" fillId="0" borderId="132" xfId="3" applyFont="1" applyBorder="1" applyAlignment="1">
      <alignment horizontal="left" vertical="center"/>
    </xf>
    <xf numFmtId="0" fontId="15" fillId="0" borderId="129" xfId="3" applyFont="1" applyBorder="1" applyAlignment="1">
      <alignment horizontal="center"/>
    </xf>
    <xf numFmtId="0" fontId="15" fillId="0" borderId="130" xfId="3" applyFont="1" applyBorder="1" applyAlignment="1">
      <alignment horizontal="center"/>
    </xf>
    <xf numFmtId="49" fontId="7" fillId="0" borderId="0" xfId="4" applyNumberFormat="1" applyFont="1" applyAlignment="1">
      <alignment horizontal="center"/>
    </xf>
    <xf numFmtId="0" fontId="2" fillId="0" borderId="103" xfId="1" applyFont="1" applyFill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shrinkToFit="1"/>
    </xf>
    <xf numFmtId="0" fontId="7" fillId="0" borderId="118" xfId="1" applyFont="1" applyBorder="1" applyAlignment="1">
      <alignment horizontal="center" vertical="center" shrinkToFit="1"/>
    </xf>
    <xf numFmtId="0" fontId="7" fillId="0" borderId="25" xfId="1" applyFont="1" applyBorder="1" applyAlignment="1">
      <alignment horizontal="center" vertical="center" shrinkToFit="1"/>
    </xf>
    <xf numFmtId="0" fontId="7" fillId="0" borderId="118" xfId="1" applyFont="1" applyBorder="1" applyAlignment="1">
      <alignment horizontal="center" vertical="center" shrinkToFit="1"/>
    </xf>
    <xf numFmtId="0" fontId="7" fillId="0" borderId="14" xfId="1" applyFont="1" applyBorder="1" applyAlignment="1">
      <alignment horizontal="center" vertical="center" shrinkToFit="1"/>
    </xf>
    <xf numFmtId="0" fontId="7" fillId="0" borderId="9" xfId="1" applyNumberFormat="1" applyFont="1" applyBorder="1" applyAlignment="1">
      <alignment horizontal="center" vertical="center"/>
    </xf>
  </cellXfs>
  <cellStyles count="6">
    <cellStyle name="Excel Built-in Normal" xfId="2"/>
    <cellStyle name="ハイパーリンク" xfId="5" builtinId="8"/>
    <cellStyle name="標準" xfId="0" builtinId="0"/>
    <cellStyle name="標準 2" xfId="1"/>
    <cellStyle name="標準_コピー第６回つくば市フットサル大会対戦表" xfId="3"/>
    <cellStyle name="標準_第９回近隣大会実施要綱２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123825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038850" y="97059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ぜ</a:t>
          </a:r>
          <a:endParaRPr lang="ja-JP" altLang="en-US"/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52</xdr:row>
      <xdr:rowOff>142875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038850" y="97059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おぉ</a:t>
          </a:r>
          <a:endParaRPr lang="ja-JP" altLang="en-US"/>
        </a:p>
      </xdr:txBody>
    </xdr:sp>
    <xdr:clientData/>
  </xdr:twoCellAnchor>
  <xdr:twoCellAnchor>
    <xdr:from>
      <xdr:col>2</xdr:col>
      <xdr:colOff>57151</xdr:colOff>
      <xdr:row>52</xdr:row>
      <xdr:rowOff>19050</xdr:rowOff>
    </xdr:from>
    <xdr:to>
      <xdr:col>2</xdr:col>
      <xdr:colOff>276225</xdr:colOff>
      <xdr:row>55</xdr:row>
      <xdr:rowOff>123825</xdr:rowOff>
    </xdr:to>
    <xdr:sp macro="" textlink="">
      <xdr:nvSpPr>
        <xdr:cNvPr id="4" name="右矢印 3"/>
        <xdr:cNvSpPr/>
      </xdr:nvSpPr>
      <xdr:spPr>
        <a:xfrm>
          <a:off x="2895601" y="9915525"/>
          <a:ext cx="219074" cy="676275"/>
        </a:xfrm>
        <a:prstGeom prst="right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361950</xdr:colOff>
      <xdr:row>9</xdr:row>
      <xdr:rowOff>142875</xdr:rowOff>
    </xdr:from>
    <xdr:to>
      <xdr:col>8</xdr:col>
      <xdr:colOff>342900</xdr:colOff>
      <xdr:row>13</xdr:row>
      <xdr:rowOff>161925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2019300" y="1514475"/>
          <a:ext cx="685800" cy="66675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209550</xdr:colOff>
      <xdr:row>17</xdr:row>
      <xdr:rowOff>38100</xdr:rowOff>
    </xdr:from>
    <xdr:to>
      <xdr:col>2</xdr:col>
      <xdr:colOff>123825</xdr:colOff>
      <xdr:row>17</xdr:row>
      <xdr:rowOff>161925</xdr:rowOff>
    </xdr:to>
    <xdr:sp macro="" textlink="">
      <xdr:nvSpPr>
        <xdr:cNvPr id="3" name="Arc 3"/>
        <xdr:cNvSpPr>
          <a:spLocks/>
        </xdr:cNvSpPr>
      </xdr:nvSpPr>
      <xdr:spPr bwMode="auto">
        <a:xfrm>
          <a:off x="400050" y="2705100"/>
          <a:ext cx="123825" cy="1238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5</xdr:row>
      <xdr:rowOff>161925</xdr:rowOff>
    </xdr:from>
    <xdr:to>
      <xdr:col>2</xdr:col>
      <xdr:colOff>123825</xdr:colOff>
      <xdr:row>6</xdr:row>
      <xdr:rowOff>123825</xdr:rowOff>
    </xdr:to>
    <xdr:sp macro="" textlink="">
      <xdr:nvSpPr>
        <xdr:cNvPr id="4" name="Arc 5"/>
        <xdr:cNvSpPr>
          <a:spLocks/>
        </xdr:cNvSpPr>
      </xdr:nvSpPr>
      <xdr:spPr bwMode="auto">
        <a:xfrm rot="10800000" flipH="1">
          <a:off x="400050" y="885825"/>
          <a:ext cx="123825" cy="1238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361950</xdr:colOff>
      <xdr:row>12</xdr:row>
      <xdr:rowOff>0</xdr:rowOff>
    </xdr:from>
    <xdr:to>
      <xdr:col>8</xdr:col>
      <xdr:colOff>0</xdr:colOff>
      <xdr:row>12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V="1">
          <a:off x="2019300" y="185737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66675</xdr:colOff>
      <xdr:row>8</xdr:row>
      <xdr:rowOff>0</xdr:rowOff>
    </xdr:from>
    <xdr:to>
      <xdr:col>2</xdr:col>
      <xdr:colOff>19050</xdr:colOff>
      <xdr:row>9</xdr:row>
      <xdr:rowOff>47625</xdr:rowOff>
    </xdr:to>
    <xdr:sp macro="" textlink="">
      <xdr:nvSpPr>
        <xdr:cNvPr id="6" name="Arc 7"/>
        <xdr:cNvSpPr>
          <a:spLocks/>
        </xdr:cNvSpPr>
      </xdr:nvSpPr>
      <xdr:spPr bwMode="auto">
        <a:xfrm flipH="1">
          <a:off x="257175" y="1209675"/>
          <a:ext cx="161925" cy="2095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9</xdr:row>
      <xdr:rowOff>133350</xdr:rowOff>
    </xdr:from>
    <xdr:to>
      <xdr:col>2</xdr:col>
      <xdr:colOff>0</xdr:colOff>
      <xdr:row>10</xdr:row>
      <xdr:rowOff>161925</xdr:rowOff>
    </xdr:to>
    <xdr:sp macro="" textlink="">
      <xdr:nvSpPr>
        <xdr:cNvPr id="7" name="Arc 8"/>
        <xdr:cNvSpPr>
          <a:spLocks/>
        </xdr:cNvSpPr>
      </xdr:nvSpPr>
      <xdr:spPr bwMode="auto">
        <a:xfrm rot="10800000">
          <a:off x="247650" y="1504950"/>
          <a:ext cx="152400" cy="19050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9525</xdr:colOff>
      <xdr:row>3</xdr:row>
      <xdr:rowOff>85725</xdr:rowOff>
    </xdr:from>
    <xdr:to>
      <xdr:col>7</xdr:col>
      <xdr:colOff>447675</xdr:colOff>
      <xdr:row>5</xdr:row>
      <xdr:rowOff>152400</xdr:rowOff>
    </xdr:to>
    <xdr:sp macro="" textlink="">
      <xdr:nvSpPr>
        <xdr:cNvPr id="8" name="Arc 9"/>
        <xdr:cNvSpPr>
          <a:spLocks/>
        </xdr:cNvSpPr>
      </xdr:nvSpPr>
      <xdr:spPr bwMode="auto">
        <a:xfrm rot="10800000" flipV="1">
          <a:off x="409575" y="561975"/>
          <a:ext cx="1695450" cy="3143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133350</xdr:colOff>
      <xdr:row>3</xdr:row>
      <xdr:rowOff>85725</xdr:rowOff>
    </xdr:from>
    <xdr:to>
      <xdr:col>15</xdr:col>
      <xdr:colOff>238125</xdr:colOff>
      <xdr:row>5</xdr:row>
      <xdr:rowOff>152400</xdr:rowOff>
    </xdr:to>
    <xdr:sp macro="" textlink="">
      <xdr:nvSpPr>
        <xdr:cNvPr id="9" name="Arc 10"/>
        <xdr:cNvSpPr>
          <a:spLocks/>
        </xdr:cNvSpPr>
      </xdr:nvSpPr>
      <xdr:spPr bwMode="auto">
        <a:xfrm>
          <a:off x="2495550" y="561975"/>
          <a:ext cx="1733550" cy="3143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9525</xdr:colOff>
      <xdr:row>5</xdr:row>
      <xdr:rowOff>161925</xdr:rowOff>
    </xdr:from>
    <xdr:to>
      <xdr:col>18</xdr:col>
      <xdr:colOff>104775</xdr:colOff>
      <xdr:row>11</xdr:row>
      <xdr:rowOff>95250</xdr:rowOff>
    </xdr:to>
    <xdr:sp macro="" textlink="">
      <xdr:nvSpPr>
        <xdr:cNvPr id="10" name="Arc 11"/>
        <xdr:cNvSpPr>
          <a:spLocks/>
        </xdr:cNvSpPr>
      </xdr:nvSpPr>
      <xdr:spPr bwMode="auto">
        <a:xfrm>
          <a:off x="4238625" y="885825"/>
          <a:ext cx="371475" cy="90487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9525</xdr:colOff>
      <xdr:row>12</xdr:row>
      <xdr:rowOff>85725</xdr:rowOff>
    </xdr:from>
    <xdr:to>
      <xdr:col>18</xdr:col>
      <xdr:colOff>104775</xdr:colOff>
      <xdr:row>18</xdr:row>
      <xdr:rowOff>0</xdr:rowOff>
    </xdr:to>
    <xdr:sp macro="" textlink="">
      <xdr:nvSpPr>
        <xdr:cNvPr id="11" name="Arc 12"/>
        <xdr:cNvSpPr>
          <a:spLocks/>
        </xdr:cNvSpPr>
      </xdr:nvSpPr>
      <xdr:spPr bwMode="auto">
        <a:xfrm rot="10800000" flipH="1">
          <a:off x="4238625" y="1943100"/>
          <a:ext cx="371475" cy="8858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447675</xdr:colOff>
      <xdr:row>43</xdr:row>
      <xdr:rowOff>161925</xdr:rowOff>
    </xdr:from>
    <xdr:to>
      <xdr:col>2</xdr:col>
      <xdr:colOff>447675</xdr:colOff>
      <xdr:row>44</xdr:row>
      <xdr:rowOff>0</xdr:rowOff>
    </xdr:to>
    <xdr:sp macro="" textlink="">
      <xdr:nvSpPr>
        <xdr:cNvPr id="12" name="Line 13"/>
        <xdr:cNvSpPr>
          <a:spLocks noChangeShapeType="1"/>
        </xdr:cNvSpPr>
      </xdr:nvSpPr>
      <xdr:spPr bwMode="auto">
        <a:xfrm flipV="1">
          <a:off x="638175" y="6810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333375</xdr:colOff>
      <xdr:row>39</xdr:row>
      <xdr:rowOff>0</xdr:rowOff>
    </xdr:from>
    <xdr:to>
      <xdr:col>3</xdr:col>
      <xdr:colOff>0</xdr:colOff>
      <xdr:row>39</xdr:row>
      <xdr:rowOff>0</xdr:rowOff>
    </xdr:to>
    <xdr:sp macro="" textlink="">
      <xdr:nvSpPr>
        <xdr:cNvPr id="13" name="Line 14"/>
        <xdr:cNvSpPr>
          <a:spLocks noChangeShapeType="1"/>
        </xdr:cNvSpPr>
      </xdr:nvSpPr>
      <xdr:spPr bwMode="auto">
        <a:xfrm>
          <a:off x="638175" y="6048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68579</xdr:colOff>
      <xdr:row>37</xdr:row>
      <xdr:rowOff>57151</xdr:rowOff>
    </xdr:from>
    <xdr:to>
      <xdr:col>7</xdr:col>
      <xdr:colOff>78104</xdr:colOff>
      <xdr:row>44</xdr:row>
      <xdr:rowOff>78581</xdr:rowOff>
    </xdr:to>
    <xdr:sp macro="" textlink="">
      <xdr:nvSpPr>
        <xdr:cNvPr id="14" name="Rectangle 15"/>
        <xdr:cNvSpPr>
          <a:spLocks noChangeArrowheads="1"/>
        </xdr:cNvSpPr>
      </xdr:nvSpPr>
      <xdr:spPr bwMode="auto">
        <a:xfrm>
          <a:off x="973454" y="5800726"/>
          <a:ext cx="762000" cy="1088230"/>
        </a:xfrm>
        <a:prstGeom prst="rect">
          <a:avLst/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373381</xdr:colOff>
      <xdr:row>37</xdr:row>
      <xdr:rowOff>61436</xdr:rowOff>
    </xdr:from>
    <xdr:to>
      <xdr:col>8</xdr:col>
      <xdr:colOff>476251</xdr:colOff>
      <xdr:row>44</xdr:row>
      <xdr:rowOff>88130</xdr:rowOff>
    </xdr:to>
    <xdr:sp macro="" textlink="">
      <xdr:nvSpPr>
        <xdr:cNvPr id="15" name="Rectangle 16"/>
        <xdr:cNvSpPr>
          <a:spLocks noChangeArrowheads="1"/>
        </xdr:cNvSpPr>
      </xdr:nvSpPr>
      <xdr:spPr bwMode="auto">
        <a:xfrm>
          <a:off x="2030731" y="5805011"/>
          <a:ext cx="807720" cy="1093494"/>
        </a:xfrm>
        <a:prstGeom prst="rect">
          <a:avLst/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　　　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16</xdr:col>
      <xdr:colOff>0</xdr:colOff>
      <xdr:row>8</xdr:row>
      <xdr:rowOff>9525</xdr:rowOff>
    </xdr:from>
    <xdr:to>
      <xdr:col>16</xdr:col>
      <xdr:colOff>123825</xdr:colOff>
      <xdr:row>9</xdr:row>
      <xdr:rowOff>28575</xdr:rowOff>
    </xdr:to>
    <xdr:sp macro="" textlink="">
      <xdr:nvSpPr>
        <xdr:cNvPr id="16" name="Arc 18"/>
        <xdr:cNvSpPr>
          <a:spLocks/>
        </xdr:cNvSpPr>
      </xdr:nvSpPr>
      <xdr:spPr bwMode="auto">
        <a:xfrm>
          <a:off x="4229100" y="1219200"/>
          <a:ext cx="123825" cy="18097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9</xdr:row>
      <xdr:rowOff>161925</xdr:rowOff>
    </xdr:from>
    <xdr:to>
      <xdr:col>16</xdr:col>
      <xdr:colOff>114300</xdr:colOff>
      <xdr:row>11</xdr:row>
      <xdr:rowOff>0</xdr:rowOff>
    </xdr:to>
    <xdr:sp macro="" textlink="">
      <xdr:nvSpPr>
        <xdr:cNvPr id="17" name="Arc 19"/>
        <xdr:cNvSpPr>
          <a:spLocks/>
        </xdr:cNvSpPr>
      </xdr:nvSpPr>
      <xdr:spPr bwMode="auto">
        <a:xfrm rot="10800000" flipH="1">
          <a:off x="4229100" y="1533525"/>
          <a:ext cx="114300" cy="1619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9525</xdr:colOff>
      <xdr:row>11</xdr:row>
      <xdr:rowOff>142875</xdr:rowOff>
    </xdr:from>
    <xdr:to>
      <xdr:col>14</xdr:col>
      <xdr:colOff>66675</xdr:colOff>
      <xdr:row>12</xdr:row>
      <xdr:rowOff>28575</xdr:rowOff>
    </xdr:to>
    <xdr:sp macro="" textlink="">
      <xdr:nvSpPr>
        <xdr:cNvPr id="18" name="AutoShape 20"/>
        <xdr:cNvSpPr>
          <a:spLocks noChangeArrowheads="1"/>
        </xdr:cNvSpPr>
      </xdr:nvSpPr>
      <xdr:spPr bwMode="auto">
        <a:xfrm>
          <a:off x="3762375" y="1838325"/>
          <a:ext cx="57150" cy="4762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17401" y="15493"/>
              </a:moveTo>
              <a:cubicBezTo>
                <a:pt x="18376" y="14122"/>
                <a:pt x="18900" y="12482"/>
                <a:pt x="18900" y="10800"/>
              </a:cubicBezTo>
              <a:cubicBezTo>
                <a:pt x="18900" y="6326"/>
                <a:pt x="15273" y="2700"/>
                <a:pt x="10800" y="2700"/>
              </a:cubicBezTo>
              <a:cubicBezTo>
                <a:pt x="9117" y="2699"/>
                <a:pt x="7477" y="3223"/>
                <a:pt x="6106" y="4198"/>
              </a:cubicBezTo>
              <a:lnTo>
                <a:pt x="17401" y="15493"/>
              </a:lnTo>
              <a:close/>
              <a:moveTo>
                <a:pt x="4198" y="6106"/>
              </a:moveTo>
              <a:cubicBezTo>
                <a:pt x="3223" y="7477"/>
                <a:pt x="2700" y="9117"/>
                <a:pt x="2700" y="10799"/>
              </a:cubicBezTo>
              <a:cubicBezTo>
                <a:pt x="2700" y="15273"/>
                <a:pt x="6326" y="18900"/>
                <a:pt x="10800" y="18900"/>
              </a:cubicBezTo>
              <a:cubicBezTo>
                <a:pt x="12482" y="18900"/>
                <a:pt x="14122" y="18376"/>
                <a:pt x="15493" y="17401"/>
              </a:cubicBezTo>
              <a:lnTo>
                <a:pt x="4198" y="6106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28575</xdr:colOff>
      <xdr:row>11</xdr:row>
      <xdr:rowOff>76200</xdr:rowOff>
    </xdr:from>
    <xdr:to>
      <xdr:col>14</xdr:col>
      <xdr:colOff>133350</xdr:colOff>
      <xdr:row>11</xdr:row>
      <xdr:rowOff>161925</xdr:rowOff>
    </xdr:to>
    <xdr:sp macro="" textlink="">
      <xdr:nvSpPr>
        <xdr:cNvPr id="19" name="Arc 21"/>
        <xdr:cNvSpPr>
          <a:spLocks/>
        </xdr:cNvSpPr>
      </xdr:nvSpPr>
      <xdr:spPr bwMode="auto">
        <a:xfrm rot="10800000" flipV="1">
          <a:off x="3781425" y="1771650"/>
          <a:ext cx="104775" cy="857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104775</xdr:colOff>
      <xdr:row>11</xdr:row>
      <xdr:rowOff>85725</xdr:rowOff>
    </xdr:from>
    <xdr:to>
      <xdr:col>15</xdr:col>
      <xdr:colOff>228600</xdr:colOff>
      <xdr:row>11</xdr:row>
      <xdr:rowOff>161925</xdr:rowOff>
    </xdr:to>
    <xdr:sp macro="" textlink="">
      <xdr:nvSpPr>
        <xdr:cNvPr id="20" name="Arc 22"/>
        <xdr:cNvSpPr>
          <a:spLocks/>
        </xdr:cNvSpPr>
      </xdr:nvSpPr>
      <xdr:spPr bwMode="auto">
        <a:xfrm>
          <a:off x="4095750" y="1781175"/>
          <a:ext cx="123825" cy="7620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180975</xdr:colOff>
      <xdr:row>11</xdr:row>
      <xdr:rowOff>142875</xdr:rowOff>
    </xdr:from>
    <xdr:to>
      <xdr:col>4</xdr:col>
      <xdr:colOff>57150</xdr:colOff>
      <xdr:row>12</xdr:row>
      <xdr:rowOff>38100</xdr:rowOff>
    </xdr:to>
    <xdr:sp macro="" textlink="">
      <xdr:nvSpPr>
        <xdr:cNvPr id="21" name="AutoShape 23"/>
        <xdr:cNvSpPr>
          <a:spLocks noChangeArrowheads="1"/>
        </xdr:cNvSpPr>
      </xdr:nvSpPr>
      <xdr:spPr bwMode="auto">
        <a:xfrm>
          <a:off x="819150" y="1838325"/>
          <a:ext cx="57150" cy="571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2147483647 w 21600"/>
            <a:gd name="T15" fmla="*/ 2147483647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17401" y="15493"/>
              </a:moveTo>
              <a:cubicBezTo>
                <a:pt x="18376" y="14122"/>
                <a:pt x="18900" y="12482"/>
                <a:pt x="18900" y="10800"/>
              </a:cubicBezTo>
              <a:cubicBezTo>
                <a:pt x="18900" y="6326"/>
                <a:pt x="15273" y="2700"/>
                <a:pt x="10800" y="2700"/>
              </a:cubicBezTo>
              <a:cubicBezTo>
                <a:pt x="9117" y="2699"/>
                <a:pt x="7477" y="3223"/>
                <a:pt x="6106" y="4198"/>
              </a:cubicBezTo>
              <a:lnTo>
                <a:pt x="17401" y="15493"/>
              </a:lnTo>
              <a:close/>
              <a:moveTo>
                <a:pt x="4198" y="6106"/>
              </a:moveTo>
              <a:cubicBezTo>
                <a:pt x="3223" y="7477"/>
                <a:pt x="2700" y="9117"/>
                <a:pt x="2700" y="10799"/>
              </a:cubicBezTo>
              <a:cubicBezTo>
                <a:pt x="2700" y="15273"/>
                <a:pt x="6326" y="18900"/>
                <a:pt x="10800" y="18900"/>
              </a:cubicBezTo>
              <a:cubicBezTo>
                <a:pt x="12482" y="18900"/>
                <a:pt x="14122" y="18376"/>
                <a:pt x="15493" y="17401"/>
              </a:cubicBezTo>
              <a:lnTo>
                <a:pt x="4198" y="6106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114300</xdr:colOff>
      <xdr:row>6</xdr:row>
      <xdr:rowOff>0</xdr:rowOff>
    </xdr:from>
    <xdr:to>
      <xdr:col>15</xdr:col>
      <xdr:colOff>238125</xdr:colOff>
      <xdr:row>6</xdr:row>
      <xdr:rowOff>133350</xdr:rowOff>
    </xdr:to>
    <xdr:sp macro="" textlink="">
      <xdr:nvSpPr>
        <xdr:cNvPr id="22" name="Arc 24"/>
        <xdr:cNvSpPr>
          <a:spLocks/>
        </xdr:cNvSpPr>
      </xdr:nvSpPr>
      <xdr:spPr bwMode="auto">
        <a:xfrm rot="10800000">
          <a:off x="4105275" y="885825"/>
          <a:ext cx="123825" cy="1333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114300</xdr:colOff>
      <xdr:row>17</xdr:row>
      <xdr:rowOff>28575</xdr:rowOff>
    </xdr:from>
    <xdr:to>
      <xdr:col>15</xdr:col>
      <xdr:colOff>238125</xdr:colOff>
      <xdr:row>18</xdr:row>
      <xdr:rowOff>0</xdr:rowOff>
    </xdr:to>
    <xdr:sp macro="" textlink="">
      <xdr:nvSpPr>
        <xdr:cNvPr id="23" name="Arc 25"/>
        <xdr:cNvSpPr>
          <a:spLocks/>
        </xdr:cNvSpPr>
      </xdr:nvSpPr>
      <xdr:spPr bwMode="auto">
        <a:xfrm flipH="1">
          <a:off x="4105275" y="2695575"/>
          <a:ext cx="123825" cy="1333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19050</xdr:colOff>
      <xdr:row>12</xdr:row>
      <xdr:rowOff>9525</xdr:rowOff>
    </xdr:from>
    <xdr:to>
      <xdr:col>12</xdr:col>
      <xdr:colOff>266700</xdr:colOff>
      <xdr:row>14</xdr:row>
      <xdr:rowOff>0</xdr:rowOff>
    </xdr:to>
    <xdr:sp macro="" textlink="">
      <xdr:nvSpPr>
        <xdr:cNvPr id="24" name="Arc 26"/>
        <xdr:cNvSpPr>
          <a:spLocks/>
        </xdr:cNvSpPr>
      </xdr:nvSpPr>
      <xdr:spPr bwMode="auto">
        <a:xfrm rot="10800000">
          <a:off x="3333750" y="1866900"/>
          <a:ext cx="247650" cy="3143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19050</xdr:colOff>
      <xdr:row>9</xdr:row>
      <xdr:rowOff>161925</xdr:rowOff>
    </xdr:from>
    <xdr:to>
      <xdr:col>12</xdr:col>
      <xdr:colOff>276225</xdr:colOff>
      <xdr:row>12</xdr:row>
      <xdr:rowOff>0</xdr:rowOff>
    </xdr:to>
    <xdr:sp macro="" textlink="">
      <xdr:nvSpPr>
        <xdr:cNvPr id="25" name="Arc 27"/>
        <xdr:cNvSpPr>
          <a:spLocks/>
        </xdr:cNvSpPr>
      </xdr:nvSpPr>
      <xdr:spPr bwMode="auto">
        <a:xfrm rot="10800000" flipV="1">
          <a:off x="3333750" y="1533525"/>
          <a:ext cx="257175" cy="3238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10</xdr:row>
      <xdr:rowOff>9525</xdr:rowOff>
    </xdr:from>
    <xdr:to>
      <xdr:col>13</xdr:col>
      <xdr:colOff>228600</xdr:colOff>
      <xdr:row>12</xdr:row>
      <xdr:rowOff>9525</xdr:rowOff>
    </xdr:to>
    <xdr:sp macro="" textlink="">
      <xdr:nvSpPr>
        <xdr:cNvPr id="26" name="Line 28"/>
        <xdr:cNvSpPr>
          <a:spLocks noChangeShapeType="1"/>
        </xdr:cNvSpPr>
      </xdr:nvSpPr>
      <xdr:spPr bwMode="auto">
        <a:xfrm>
          <a:off x="3590925" y="1543050"/>
          <a:ext cx="161925" cy="3238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28575</xdr:colOff>
      <xdr:row>10</xdr:row>
      <xdr:rowOff>0</xdr:rowOff>
    </xdr:from>
    <xdr:to>
      <xdr:col>13</xdr:col>
      <xdr:colOff>161925</xdr:colOff>
      <xdr:row>10</xdr:row>
      <xdr:rowOff>76200</xdr:rowOff>
    </xdr:to>
    <xdr:sp macro="" textlink="">
      <xdr:nvSpPr>
        <xdr:cNvPr id="27" name="Arc 29"/>
        <xdr:cNvSpPr>
          <a:spLocks/>
        </xdr:cNvSpPr>
      </xdr:nvSpPr>
      <xdr:spPr bwMode="auto">
        <a:xfrm>
          <a:off x="3619500" y="1533525"/>
          <a:ext cx="133350" cy="7620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171450</xdr:colOff>
      <xdr:row>11</xdr:row>
      <xdr:rowOff>0</xdr:rowOff>
    </xdr:from>
    <xdr:to>
      <xdr:col>14</xdr:col>
      <xdr:colOff>9525</xdr:colOff>
      <xdr:row>11</xdr:row>
      <xdr:rowOff>142875</xdr:rowOff>
    </xdr:to>
    <xdr:sp macro="" textlink="">
      <xdr:nvSpPr>
        <xdr:cNvPr id="28" name="Arc 30"/>
        <xdr:cNvSpPr>
          <a:spLocks/>
        </xdr:cNvSpPr>
      </xdr:nvSpPr>
      <xdr:spPr bwMode="auto">
        <a:xfrm rot="9600000" flipH="1">
          <a:off x="3752850" y="1695450"/>
          <a:ext cx="9525" cy="1428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9525</xdr:colOff>
      <xdr:row>10</xdr:row>
      <xdr:rowOff>9525</xdr:rowOff>
    </xdr:from>
    <xdr:to>
      <xdr:col>6</xdr:col>
      <xdr:colOff>247650</xdr:colOff>
      <xdr:row>12</xdr:row>
      <xdr:rowOff>9525</xdr:rowOff>
    </xdr:to>
    <xdr:sp macro="" textlink="">
      <xdr:nvSpPr>
        <xdr:cNvPr id="29" name="Arc 31"/>
        <xdr:cNvSpPr>
          <a:spLocks/>
        </xdr:cNvSpPr>
      </xdr:nvSpPr>
      <xdr:spPr bwMode="auto">
        <a:xfrm>
          <a:off x="1085850" y="1543050"/>
          <a:ext cx="238125" cy="3238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12</xdr:row>
      <xdr:rowOff>9525</xdr:rowOff>
    </xdr:from>
    <xdr:to>
      <xdr:col>6</xdr:col>
      <xdr:colOff>247650</xdr:colOff>
      <xdr:row>14</xdr:row>
      <xdr:rowOff>0</xdr:rowOff>
    </xdr:to>
    <xdr:sp macro="" textlink="">
      <xdr:nvSpPr>
        <xdr:cNvPr id="30" name="Arc 32"/>
        <xdr:cNvSpPr>
          <a:spLocks/>
        </xdr:cNvSpPr>
      </xdr:nvSpPr>
      <xdr:spPr bwMode="auto">
        <a:xfrm rot="10800000" flipH="1">
          <a:off x="1076325" y="1866900"/>
          <a:ext cx="247650" cy="3143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9525</xdr:colOff>
      <xdr:row>13</xdr:row>
      <xdr:rowOff>0</xdr:rowOff>
    </xdr:from>
    <xdr:to>
      <xdr:col>16</xdr:col>
      <xdr:colOff>114300</xdr:colOff>
      <xdr:row>13</xdr:row>
      <xdr:rowOff>76200</xdr:rowOff>
    </xdr:to>
    <xdr:sp macro="" textlink="">
      <xdr:nvSpPr>
        <xdr:cNvPr id="31" name="Arc 33"/>
        <xdr:cNvSpPr>
          <a:spLocks/>
        </xdr:cNvSpPr>
      </xdr:nvSpPr>
      <xdr:spPr bwMode="auto">
        <a:xfrm>
          <a:off x="4238625" y="2019300"/>
          <a:ext cx="104775" cy="7620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13</xdr:row>
      <xdr:rowOff>114300</xdr:rowOff>
    </xdr:from>
    <xdr:to>
      <xdr:col>16</xdr:col>
      <xdr:colOff>104775</xdr:colOff>
      <xdr:row>14</xdr:row>
      <xdr:rowOff>0</xdr:rowOff>
    </xdr:to>
    <xdr:sp macro="" textlink="">
      <xdr:nvSpPr>
        <xdr:cNvPr id="32" name="Arc 34"/>
        <xdr:cNvSpPr>
          <a:spLocks/>
        </xdr:cNvSpPr>
      </xdr:nvSpPr>
      <xdr:spPr bwMode="auto">
        <a:xfrm rot="10800000" flipH="1">
          <a:off x="4229100" y="2133600"/>
          <a:ext cx="104775" cy="476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45243</xdr:colOff>
      <xdr:row>37</xdr:row>
      <xdr:rowOff>52388</xdr:rowOff>
    </xdr:from>
    <xdr:to>
      <xdr:col>15</xdr:col>
      <xdr:colOff>147638</xdr:colOff>
      <xdr:row>44</xdr:row>
      <xdr:rowOff>71438</xdr:rowOff>
    </xdr:to>
    <xdr:sp macro="" textlink="">
      <xdr:nvSpPr>
        <xdr:cNvPr id="33" name="Rectangle 16"/>
        <xdr:cNvSpPr>
          <a:spLocks noChangeArrowheads="1"/>
        </xdr:cNvSpPr>
      </xdr:nvSpPr>
      <xdr:spPr bwMode="auto">
        <a:xfrm>
          <a:off x="3359943" y="5795963"/>
          <a:ext cx="778670" cy="1085850"/>
        </a:xfrm>
        <a:prstGeom prst="rect">
          <a:avLst/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Ⅲ</a:t>
          </a:r>
          <a:r>
            <a:rPr lang="ja-JP" altLang="en-US" sz="13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コート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　　　　　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76200</xdr:colOff>
      <xdr:row>36</xdr:row>
      <xdr:rowOff>104775</xdr:rowOff>
    </xdr:from>
    <xdr:to>
      <xdr:col>7</xdr:col>
      <xdr:colOff>123825</xdr:colOff>
      <xdr:row>37</xdr:row>
      <xdr:rowOff>57150</xdr:rowOff>
    </xdr:to>
    <xdr:sp macro="" textlink="">
      <xdr:nvSpPr>
        <xdr:cNvPr id="34" name="Arc 25"/>
        <xdr:cNvSpPr>
          <a:spLocks/>
        </xdr:cNvSpPr>
      </xdr:nvSpPr>
      <xdr:spPr bwMode="auto">
        <a:xfrm flipH="1">
          <a:off x="1733550" y="5676900"/>
          <a:ext cx="47625" cy="1238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323850</xdr:colOff>
      <xdr:row>36</xdr:row>
      <xdr:rowOff>95250</xdr:rowOff>
    </xdr:from>
    <xdr:to>
      <xdr:col>7</xdr:col>
      <xdr:colOff>371475</xdr:colOff>
      <xdr:row>37</xdr:row>
      <xdr:rowOff>47625</xdr:rowOff>
    </xdr:to>
    <xdr:sp macro="" textlink="">
      <xdr:nvSpPr>
        <xdr:cNvPr id="35" name="Arc 3"/>
        <xdr:cNvSpPr>
          <a:spLocks/>
        </xdr:cNvSpPr>
      </xdr:nvSpPr>
      <xdr:spPr bwMode="auto">
        <a:xfrm>
          <a:off x="1981200" y="5667375"/>
          <a:ext cx="47625" cy="1238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476250</xdr:colOff>
      <xdr:row>36</xdr:row>
      <xdr:rowOff>95250</xdr:rowOff>
    </xdr:from>
    <xdr:to>
      <xdr:col>9</xdr:col>
      <xdr:colOff>76200</xdr:colOff>
      <xdr:row>37</xdr:row>
      <xdr:rowOff>47625</xdr:rowOff>
    </xdr:to>
    <xdr:sp macro="" textlink="">
      <xdr:nvSpPr>
        <xdr:cNvPr id="36" name="Arc 25"/>
        <xdr:cNvSpPr>
          <a:spLocks/>
        </xdr:cNvSpPr>
      </xdr:nvSpPr>
      <xdr:spPr bwMode="auto">
        <a:xfrm flipH="1">
          <a:off x="2838450" y="5667375"/>
          <a:ext cx="142875" cy="1238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19050</xdr:colOff>
      <xdr:row>36</xdr:row>
      <xdr:rowOff>95250</xdr:rowOff>
    </xdr:from>
    <xdr:to>
      <xdr:col>12</xdr:col>
      <xdr:colOff>47625</xdr:colOff>
      <xdr:row>37</xdr:row>
      <xdr:rowOff>47625</xdr:rowOff>
    </xdr:to>
    <xdr:sp macro="" textlink="">
      <xdr:nvSpPr>
        <xdr:cNvPr id="37" name="Arc 3"/>
        <xdr:cNvSpPr>
          <a:spLocks/>
        </xdr:cNvSpPr>
      </xdr:nvSpPr>
      <xdr:spPr bwMode="auto">
        <a:xfrm>
          <a:off x="3248025" y="5667375"/>
          <a:ext cx="114300" cy="1238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226220</xdr:colOff>
      <xdr:row>38</xdr:row>
      <xdr:rowOff>28576</xdr:rowOff>
    </xdr:from>
    <xdr:to>
      <xdr:col>16</xdr:col>
      <xdr:colOff>85725</xdr:colOff>
      <xdr:row>40</xdr:row>
      <xdr:rowOff>21432</xdr:rowOff>
    </xdr:to>
    <xdr:sp macro="" textlink="">
      <xdr:nvSpPr>
        <xdr:cNvPr id="38" name="テキスト ボックス 37"/>
        <xdr:cNvSpPr txBox="1"/>
      </xdr:nvSpPr>
      <xdr:spPr>
        <a:xfrm>
          <a:off x="4217195" y="5924551"/>
          <a:ext cx="97630" cy="29765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1"/>
        <a:lstStyle/>
        <a:p>
          <a:r>
            <a:rPr kumimoji="1" lang="ja-JP" altLang="en-US" sz="500"/>
            <a:t>ベンチ</a:t>
          </a:r>
        </a:p>
      </xdr:txBody>
    </xdr:sp>
    <xdr:clientData/>
  </xdr:twoCellAnchor>
  <xdr:twoCellAnchor>
    <xdr:from>
      <xdr:col>15</xdr:col>
      <xdr:colOff>230981</xdr:colOff>
      <xdr:row>41</xdr:row>
      <xdr:rowOff>133350</xdr:rowOff>
    </xdr:from>
    <xdr:to>
      <xdr:col>16</xdr:col>
      <xdr:colOff>90488</xdr:colOff>
      <xdr:row>43</xdr:row>
      <xdr:rowOff>133350</xdr:rowOff>
    </xdr:to>
    <xdr:sp macro="" textlink="">
      <xdr:nvSpPr>
        <xdr:cNvPr id="39" name="テキスト ボックス 38"/>
        <xdr:cNvSpPr txBox="1"/>
      </xdr:nvSpPr>
      <xdr:spPr>
        <a:xfrm>
          <a:off x="4221956" y="6486525"/>
          <a:ext cx="97632" cy="3048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1"/>
        <a:lstStyle/>
        <a:p>
          <a:r>
            <a:rPr kumimoji="1" lang="ja-JP" altLang="en-US" sz="500"/>
            <a:t>ベンチ</a:t>
          </a:r>
        </a:p>
      </xdr:txBody>
    </xdr:sp>
    <xdr:clientData/>
  </xdr:twoCellAnchor>
  <xdr:twoCellAnchor>
    <xdr:from>
      <xdr:col>7</xdr:col>
      <xdr:colOff>252413</xdr:colOff>
      <xdr:row>38</xdr:row>
      <xdr:rowOff>33339</xdr:rowOff>
    </xdr:from>
    <xdr:to>
      <xdr:col>7</xdr:col>
      <xdr:colOff>338140</xdr:colOff>
      <xdr:row>40</xdr:row>
      <xdr:rowOff>28577</xdr:rowOff>
    </xdr:to>
    <xdr:sp macro="" textlink="">
      <xdr:nvSpPr>
        <xdr:cNvPr id="40" name="テキスト ボックス 39"/>
        <xdr:cNvSpPr txBox="1"/>
      </xdr:nvSpPr>
      <xdr:spPr>
        <a:xfrm>
          <a:off x="1909763" y="5929314"/>
          <a:ext cx="85727" cy="30003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1"/>
        <a:lstStyle/>
        <a:p>
          <a:r>
            <a:rPr kumimoji="1" lang="ja-JP" altLang="en-US" sz="500"/>
            <a:t>ベンチ</a:t>
          </a:r>
        </a:p>
      </xdr:txBody>
    </xdr:sp>
    <xdr:clientData/>
  </xdr:twoCellAnchor>
  <xdr:twoCellAnchor>
    <xdr:from>
      <xdr:col>7</xdr:col>
      <xdr:colOff>107156</xdr:colOff>
      <xdr:row>38</xdr:row>
      <xdr:rowOff>33339</xdr:rowOff>
    </xdr:from>
    <xdr:to>
      <xdr:col>7</xdr:col>
      <xdr:colOff>195263</xdr:colOff>
      <xdr:row>40</xdr:row>
      <xdr:rowOff>30957</xdr:rowOff>
    </xdr:to>
    <xdr:sp macro="" textlink="">
      <xdr:nvSpPr>
        <xdr:cNvPr id="41" name="テキスト ボックス 40"/>
        <xdr:cNvSpPr txBox="1"/>
      </xdr:nvSpPr>
      <xdr:spPr>
        <a:xfrm>
          <a:off x="1764506" y="5929314"/>
          <a:ext cx="88107" cy="30241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1"/>
        <a:lstStyle/>
        <a:p>
          <a:r>
            <a:rPr kumimoji="1" lang="ja-JP" altLang="en-US" sz="500"/>
            <a:t>ベンチ</a:t>
          </a:r>
        </a:p>
      </xdr:txBody>
    </xdr:sp>
    <xdr:clientData/>
  </xdr:twoCellAnchor>
  <xdr:twoCellAnchor>
    <xdr:from>
      <xdr:col>7</xdr:col>
      <xdr:colOff>247650</xdr:colOff>
      <xdr:row>41</xdr:row>
      <xdr:rowOff>130968</xdr:rowOff>
    </xdr:from>
    <xdr:to>
      <xdr:col>7</xdr:col>
      <xdr:colOff>335758</xdr:colOff>
      <xdr:row>43</xdr:row>
      <xdr:rowOff>133350</xdr:rowOff>
    </xdr:to>
    <xdr:sp macro="" textlink="">
      <xdr:nvSpPr>
        <xdr:cNvPr id="42" name="テキスト ボックス 41"/>
        <xdr:cNvSpPr txBox="1"/>
      </xdr:nvSpPr>
      <xdr:spPr>
        <a:xfrm>
          <a:off x="1905000" y="6484143"/>
          <a:ext cx="88108" cy="30718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1"/>
        <a:lstStyle/>
        <a:p>
          <a:r>
            <a:rPr kumimoji="1" lang="ja-JP" altLang="en-US" sz="500"/>
            <a:t>ベンチ</a:t>
          </a:r>
        </a:p>
      </xdr:txBody>
    </xdr:sp>
    <xdr:clientData/>
  </xdr:twoCellAnchor>
  <xdr:twoCellAnchor>
    <xdr:from>
      <xdr:col>7</xdr:col>
      <xdr:colOff>107156</xdr:colOff>
      <xdr:row>41</xdr:row>
      <xdr:rowOff>133350</xdr:rowOff>
    </xdr:from>
    <xdr:to>
      <xdr:col>7</xdr:col>
      <xdr:colOff>209549</xdr:colOff>
      <xdr:row>43</xdr:row>
      <xdr:rowOff>142876</xdr:rowOff>
    </xdr:to>
    <xdr:sp macro="" textlink="">
      <xdr:nvSpPr>
        <xdr:cNvPr id="43" name="テキスト ボックス 42"/>
        <xdr:cNvSpPr txBox="1"/>
      </xdr:nvSpPr>
      <xdr:spPr>
        <a:xfrm>
          <a:off x="1764506" y="6486525"/>
          <a:ext cx="102393" cy="31432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1"/>
        <a:lstStyle/>
        <a:p>
          <a:r>
            <a:rPr kumimoji="1" lang="ja-JP" altLang="en-US" sz="500"/>
            <a:t>ベンチ</a:t>
          </a:r>
        </a:p>
      </xdr:txBody>
    </xdr:sp>
    <xdr:clientData/>
  </xdr:twoCellAnchor>
  <xdr:twoCellAnchor>
    <xdr:from>
      <xdr:col>10</xdr:col>
      <xdr:colOff>178593</xdr:colOff>
      <xdr:row>38</xdr:row>
      <xdr:rowOff>95250</xdr:rowOff>
    </xdr:from>
    <xdr:to>
      <xdr:col>11</xdr:col>
      <xdr:colOff>50006</xdr:colOff>
      <xdr:row>43</xdr:row>
      <xdr:rowOff>28575</xdr:rowOff>
    </xdr:to>
    <xdr:sp macro="" textlink="">
      <xdr:nvSpPr>
        <xdr:cNvPr id="44" name="テキスト ボックス 43"/>
        <xdr:cNvSpPr txBox="1"/>
      </xdr:nvSpPr>
      <xdr:spPr>
        <a:xfrm>
          <a:off x="3169443" y="5991225"/>
          <a:ext cx="109538" cy="6953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1"/>
        <a:lstStyle/>
        <a:p>
          <a:r>
            <a:rPr kumimoji="1" lang="ja-JP" altLang="en-US" sz="600"/>
            <a:t>応援側</a:t>
          </a:r>
        </a:p>
      </xdr:txBody>
    </xdr:sp>
    <xdr:clientData/>
  </xdr:twoCellAnchor>
  <xdr:twoCellAnchor>
    <xdr:from>
      <xdr:col>9</xdr:col>
      <xdr:colOff>11905</xdr:colOff>
      <xdr:row>38</xdr:row>
      <xdr:rowOff>104775</xdr:rowOff>
    </xdr:from>
    <xdr:to>
      <xdr:col>10</xdr:col>
      <xdr:colOff>35718</xdr:colOff>
      <xdr:row>43</xdr:row>
      <xdr:rowOff>38100</xdr:rowOff>
    </xdr:to>
    <xdr:sp macro="" textlink="">
      <xdr:nvSpPr>
        <xdr:cNvPr id="45" name="テキスト ボックス 44"/>
        <xdr:cNvSpPr txBox="1"/>
      </xdr:nvSpPr>
      <xdr:spPr>
        <a:xfrm>
          <a:off x="2917030" y="6000750"/>
          <a:ext cx="109538" cy="6953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1"/>
        <a:lstStyle/>
        <a:p>
          <a:r>
            <a:rPr kumimoji="1" lang="ja-JP" altLang="en-US" sz="600"/>
            <a:t>応援側</a:t>
          </a:r>
        </a:p>
      </xdr:txBody>
    </xdr:sp>
    <xdr:clientData/>
  </xdr:twoCellAnchor>
  <xdr:twoCellAnchor>
    <xdr:from>
      <xdr:col>3</xdr:col>
      <xdr:colOff>166687</xdr:colOff>
      <xdr:row>38</xdr:row>
      <xdr:rowOff>107156</xdr:rowOff>
    </xdr:from>
    <xdr:to>
      <xdr:col>5</xdr:col>
      <xdr:colOff>9525</xdr:colOff>
      <xdr:row>43</xdr:row>
      <xdr:rowOff>40481</xdr:rowOff>
    </xdr:to>
    <xdr:sp macro="" textlink="">
      <xdr:nvSpPr>
        <xdr:cNvPr id="46" name="テキスト ボックス 45"/>
        <xdr:cNvSpPr txBox="1"/>
      </xdr:nvSpPr>
      <xdr:spPr>
        <a:xfrm>
          <a:off x="804862" y="6003131"/>
          <a:ext cx="109538" cy="6953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1"/>
        <a:lstStyle/>
        <a:p>
          <a:r>
            <a:rPr kumimoji="1" lang="ja-JP" altLang="en-US" sz="600"/>
            <a:t>応援側</a:t>
          </a:r>
        </a:p>
      </xdr:txBody>
    </xdr:sp>
    <xdr:clientData/>
  </xdr:twoCellAnchor>
  <xdr:twoCellAnchor>
    <xdr:from>
      <xdr:col>6</xdr:col>
      <xdr:colOff>319087</xdr:colOff>
      <xdr:row>25</xdr:row>
      <xdr:rowOff>4763</xdr:rowOff>
    </xdr:from>
    <xdr:to>
      <xdr:col>6</xdr:col>
      <xdr:colOff>428625</xdr:colOff>
      <xdr:row>29</xdr:row>
      <xdr:rowOff>90488</xdr:rowOff>
    </xdr:to>
    <xdr:sp macro="" textlink="">
      <xdr:nvSpPr>
        <xdr:cNvPr id="47" name="テキスト ボックス 46"/>
        <xdr:cNvSpPr txBox="1"/>
      </xdr:nvSpPr>
      <xdr:spPr>
        <a:xfrm>
          <a:off x="1395412" y="3919538"/>
          <a:ext cx="109538" cy="6953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1"/>
        <a:lstStyle/>
        <a:p>
          <a:r>
            <a:rPr kumimoji="1" lang="ja-JP" altLang="en-US" sz="600"/>
            <a:t>応援側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109538</xdr:colOff>
      <xdr:row>29</xdr:row>
      <xdr:rowOff>85725</xdr:rowOff>
    </xdr:to>
    <xdr:sp macro="" textlink="">
      <xdr:nvSpPr>
        <xdr:cNvPr id="48" name="テキスト ボックス 47"/>
        <xdr:cNvSpPr txBox="1"/>
      </xdr:nvSpPr>
      <xdr:spPr>
        <a:xfrm>
          <a:off x="3752850" y="3914775"/>
          <a:ext cx="109538" cy="6953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1"/>
        <a:lstStyle/>
        <a:p>
          <a:r>
            <a:rPr kumimoji="1" lang="ja-JP" altLang="en-US" sz="600"/>
            <a:t>応援側</a:t>
          </a:r>
        </a:p>
      </xdr:txBody>
    </xdr:sp>
    <xdr:clientData/>
  </xdr:twoCellAnchor>
  <xdr:twoCellAnchor>
    <xdr:from>
      <xdr:col>8</xdr:col>
      <xdr:colOff>47626</xdr:colOff>
      <xdr:row>25</xdr:row>
      <xdr:rowOff>4763</xdr:rowOff>
    </xdr:from>
    <xdr:to>
      <xdr:col>8</xdr:col>
      <xdr:colOff>142878</xdr:colOff>
      <xdr:row>27</xdr:row>
      <xdr:rowOff>1</xdr:rowOff>
    </xdr:to>
    <xdr:sp macro="" textlink="">
      <xdr:nvSpPr>
        <xdr:cNvPr id="49" name="テキスト ボックス 48"/>
        <xdr:cNvSpPr txBox="1"/>
      </xdr:nvSpPr>
      <xdr:spPr>
        <a:xfrm>
          <a:off x="2409826" y="3919538"/>
          <a:ext cx="95252" cy="30003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1"/>
        <a:lstStyle/>
        <a:p>
          <a:r>
            <a:rPr kumimoji="1" lang="ja-JP" altLang="en-US" sz="500"/>
            <a:t>ベンチ</a:t>
          </a:r>
        </a:p>
      </xdr:txBody>
    </xdr:sp>
    <xdr:clientData/>
  </xdr:twoCellAnchor>
  <xdr:twoCellAnchor>
    <xdr:from>
      <xdr:col>8</xdr:col>
      <xdr:colOff>38101</xdr:colOff>
      <xdr:row>28</xdr:row>
      <xdr:rowOff>0</xdr:rowOff>
    </xdr:from>
    <xdr:to>
      <xdr:col>8</xdr:col>
      <xdr:colOff>138115</xdr:colOff>
      <xdr:row>30</xdr:row>
      <xdr:rowOff>14288</xdr:rowOff>
    </xdr:to>
    <xdr:sp macro="" textlink="">
      <xdr:nvSpPr>
        <xdr:cNvPr id="50" name="テキスト ボックス 49"/>
        <xdr:cNvSpPr txBox="1"/>
      </xdr:nvSpPr>
      <xdr:spPr>
        <a:xfrm>
          <a:off x="2400301" y="4371975"/>
          <a:ext cx="100014" cy="31908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1"/>
        <a:lstStyle/>
        <a:p>
          <a:r>
            <a:rPr kumimoji="1" lang="ja-JP" altLang="en-US" sz="500"/>
            <a:t>ベンチ</a:t>
          </a:r>
        </a:p>
      </xdr:txBody>
    </xdr:sp>
    <xdr:clientData/>
  </xdr:twoCellAnchor>
  <xdr:twoCellAnchor>
    <xdr:from>
      <xdr:col>8</xdr:col>
      <xdr:colOff>371476</xdr:colOff>
      <xdr:row>24</xdr:row>
      <xdr:rowOff>147638</xdr:rowOff>
    </xdr:from>
    <xdr:to>
      <xdr:col>8</xdr:col>
      <xdr:colOff>476250</xdr:colOff>
      <xdr:row>26</xdr:row>
      <xdr:rowOff>142876</xdr:rowOff>
    </xdr:to>
    <xdr:sp macro="" textlink="">
      <xdr:nvSpPr>
        <xdr:cNvPr id="51" name="テキスト ボックス 50"/>
        <xdr:cNvSpPr txBox="1"/>
      </xdr:nvSpPr>
      <xdr:spPr>
        <a:xfrm flipH="1">
          <a:off x="2733676" y="3910013"/>
          <a:ext cx="104774" cy="30003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1"/>
        <a:lstStyle/>
        <a:p>
          <a:r>
            <a:rPr kumimoji="1" lang="ja-JP" altLang="en-US" sz="500"/>
            <a:t>ベンチ</a:t>
          </a:r>
        </a:p>
      </xdr:txBody>
    </xdr:sp>
    <xdr:clientData/>
  </xdr:twoCellAnchor>
  <xdr:twoCellAnchor>
    <xdr:from>
      <xdr:col>8</xdr:col>
      <xdr:colOff>381000</xdr:colOff>
      <xdr:row>28</xdr:row>
      <xdr:rowOff>0</xdr:rowOff>
    </xdr:from>
    <xdr:to>
      <xdr:col>8</xdr:col>
      <xdr:colOff>481013</xdr:colOff>
      <xdr:row>29</xdr:row>
      <xdr:rowOff>147638</xdr:rowOff>
    </xdr:to>
    <xdr:sp macro="" textlink="">
      <xdr:nvSpPr>
        <xdr:cNvPr id="52" name="テキスト ボックス 51"/>
        <xdr:cNvSpPr txBox="1"/>
      </xdr:nvSpPr>
      <xdr:spPr>
        <a:xfrm>
          <a:off x="2743200" y="4371975"/>
          <a:ext cx="100013" cy="30003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 anchorCtr="1"/>
        <a:lstStyle/>
        <a:p>
          <a:r>
            <a:rPr kumimoji="1" lang="ja-JP" altLang="en-US" sz="500"/>
            <a:t>ベンチ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0</xdr:rowOff>
    </xdr:from>
    <xdr:to>
      <xdr:col>9</xdr:col>
      <xdr:colOff>619125</xdr:colOff>
      <xdr:row>57</xdr:row>
      <xdr:rowOff>47625</xdr:rowOff>
    </xdr:to>
    <xdr:pic>
      <xdr:nvPicPr>
        <xdr:cNvPr id="2" name="Picture 1" descr="写真0030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95275"/>
          <a:ext cx="6734175" cy="964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361950</xdr:colOff>
      <xdr:row>33</xdr:row>
      <xdr:rowOff>114300</xdr:rowOff>
    </xdr:from>
    <xdr:to>
      <xdr:col>6</xdr:col>
      <xdr:colOff>12192</xdr:colOff>
      <xdr:row>35</xdr:row>
      <xdr:rowOff>85725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790950" y="5895975"/>
          <a:ext cx="336042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Ⅰ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6</xdr:col>
      <xdr:colOff>419100</xdr:colOff>
      <xdr:row>35</xdr:row>
      <xdr:rowOff>106680</xdr:rowOff>
    </xdr:from>
    <xdr:to>
      <xdr:col>7</xdr:col>
      <xdr:colOff>48924</xdr:colOff>
      <xdr:row>37</xdr:row>
      <xdr:rowOff>76303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4533900" y="6231255"/>
          <a:ext cx="315624" cy="31252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en-US" altLang="ja-JP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Ⅱ</a:t>
          </a: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470535</xdr:colOff>
      <xdr:row>37</xdr:row>
      <xdr:rowOff>106680</xdr:rowOff>
    </xdr:from>
    <xdr:to>
      <xdr:col>8</xdr:col>
      <xdr:colOff>125854</xdr:colOff>
      <xdr:row>39</xdr:row>
      <xdr:rowOff>49828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5271135" y="6574155"/>
          <a:ext cx="341119" cy="2860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en-US" altLang="ja-JP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Ⅲ</a:t>
          </a: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290512</xdr:colOff>
      <xdr:row>7</xdr:row>
      <xdr:rowOff>161925</xdr:rowOff>
    </xdr:from>
    <xdr:to>
      <xdr:col>9</xdr:col>
      <xdr:colOff>9525</xdr:colOff>
      <xdr:row>15</xdr:row>
      <xdr:rowOff>161926</xdr:rowOff>
    </xdr:to>
    <xdr:sp macro="" textlink="">
      <xdr:nvSpPr>
        <xdr:cNvPr id="6" name="テキスト ボックス 5"/>
        <xdr:cNvSpPr txBox="1"/>
      </xdr:nvSpPr>
      <xdr:spPr>
        <a:xfrm>
          <a:off x="5776912" y="1485900"/>
          <a:ext cx="404813" cy="1371601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pPr>
            <a:lnSpc>
              <a:spcPts val="2100"/>
            </a:lnSpc>
          </a:pPr>
          <a:r>
            <a:rPr kumimoji="1" lang="ja-JP" altLang="en-US" sz="2000"/>
            <a:t>使用禁</a:t>
          </a:r>
          <a:r>
            <a:rPr kumimoji="1" lang="ja-JP" altLang="en-US" sz="2000" b="0"/>
            <a:t>止</a:t>
          </a:r>
        </a:p>
      </xdr:txBody>
    </xdr:sp>
    <xdr:clientData/>
  </xdr:twoCellAnchor>
  <xdr:twoCellAnchor>
    <xdr:from>
      <xdr:col>8</xdr:col>
      <xdr:colOff>566738</xdr:colOff>
      <xdr:row>16</xdr:row>
      <xdr:rowOff>4763</xdr:rowOff>
    </xdr:from>
    <xdr:to>
      <xdr:col>8</xdr:col>
      <xdr:colOff>571500</xdr:colOff>
      <xdr:row>19</xdr:row>
      <xdr:rowOff>38100</xdr:rowOff>
    </xdr:to>
    <xdr:cxnSp macro="">
      <xdr:nvCxnSpPr>
        <xdr:cNvPr id="7" name="直線矢印コネクタ 6"/>
        <xdr:cNvCxnSpPr/>
      </xdr:nvCxnSpPr>
      <xdr:spPr>
        <a:xfrm>
          <a:off x="6053138" y="2871788"/>
          <a:ext cx="4762" cy="547687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623888</xdr:colOff>
      <xdr:row>16</xdr:row>
      <xdr:rowOff>9525</xdr:rowOff>
    </xdr:from>
    <xdr:to>
      <xdr:col>8</xdr:col>
      <xdr:colOff>414338</xdr:colOff>
      <xdr:row>18</xdr:row>
      <xdr:rowOff>47625</xdr:rowOff>
    </xdr:to>
    <xdr:cxnSp macro="">
      <xdr:nvCxnSpPr>
        <xdr:cNvPr id="8" name="直線矢印コネクタ 7"/>
        <xdr:cNvCxnSpPr/>
      </xdr:nvCxnSpPr>
      <xdr:spPr>
        <a:xfrm flipH="1">
          <a:off x="5424488" y="2876550"/>
          <a:ext cx="476250" cy="38100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32;&#65297;&#65301;&#22238;&#12388;&#12367;&#12400;&#12459;&#12483;&#12503;/&#21360;&#21047;&#25991;&#26360;/&#31532;&#65297;&#65301;&#22238;&#31569;&#27874;&#23398;&#22290;&#12460;&#12473;&#12459;&#12483;&#12503;&#22823;&#20250;&#35201;&#38917;2&#65288;&#21360;&#21047;&#20998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組合せ表"/>
      <sheetName val="第１日目対戦表"/>
      <sheetName val="第１日目勝敗表"/>
      <sheetName val="第２日目対戦表2"/>
      <sheetName val="第２日目勝敗表2"/>
      <sheetName val="選手名簿Ａ "/>
      <sheetName val="選手名簿Ｂ"/>
      <sheetName val="選手名簿C"/>
      <sheetName val="選手名簿D"/>
      <sheetName val="選手名簿Ｅ"/>
      <sheetName val="選手名簿Ｆ"/>
      <sheetName val="ﾌｨｰﾙﾄﾞ図"/>
      <sheetName val="地図１"/>
      <sheetName val="地図２"/>
      <sheetName val="Sheet1"/>
    </sheetNames>
    <sheetDataSet>
      <sheetData sheetId="0">
        <row r="6">
          <cell r="F6" t="str">
            <v>新治SC</v>
          </cell>
          <cell r="G6" t="str">
            <v>高崎SSS</v>
          </cell>
          <cell r="H6" t="str">
            <v>土浦小SSS</v>
          </cell>
          <cell r="I6" t="str">
            <v>FC北条・B</v>
          </cell>
        </row>
        <row r="7">
          <cell r="F7" t="str">
            <v>吉沼FC</v>
          </cell>
          <cell r="G7" t="str">
            <v>竹園西FC</v>
          </cell>
          <cell r="H7" t="str">
            <v>つくばｽﾎﾟｰﾂ</v>
          </cell>
          <cell r="I7" t="str">
            <v>大穂ﾊﾟﾙｾﾝﾃ</v>
          </cell>
        </row>
        <row r="8">
          <cell r="F8" t="str">
            <v>桜FC</v>
          </cell>
          <cell r="G8" t="str">
            <v>手代木SC・B</v>
          </cell>
          <cell r="H8" t="str">
            <v>東光台SC</v>
          </cell>
          <cell r="I8" t="str">
            <v>MAENO D2C</v>
          </cell>
        </row>
        <row r="9">
          <cell r="F9" t="str">
            <v>二の宮FC</v>
          </cell>
          <cell r="G9" t="str">
            <v>茎崎ﾌﾞﾚｲｽﾞ</v>
          </cell>
          <cell r="H9" t="str">
            <v>つくばJr.FC</v>
          </cell>
          <cell r="I9" t="str">
            <v>手代木SC・A</v>
          </cell>
        </row>
        <row r="10">
          <cell r="F10" t="str">
            <v>並木FC</v>
          </cell>
          <cell r="G10" t="str">
            <v>竹園東FC</v>
          </cell>
          <cell r="H10" t="str">
            <v>FC北条・A</v>
          </cell>
          <cell r="I10" t="str">
            <v>谷田部FC</v>
          </cell>
        </row>
        <row r="11">
          <cell r="F11" t="str">
            <v>大穂東SC</v>
          </cell>
          <cell r="G11" t="str">
            <v>FC REGISTA</v>
          </cell>
          <cell r="H11" t="str">
            <v>吾妻SC</v>
          </cell>
          <cell r="I11" t="str">
            <v>ｻﾝﾀﾞｰｽﾞFC</v>
          </cell>
        </row>
        <row r="17">
          <cell r="G17" t="str">
            <v>新治SC</v>
          </cell>
          <cell r="H17" t="str">
            <v>つくばｽﾎﾟｰﾂ</v>
          </cell>
        </row>
        <row r="18">
          <cell r="G18" t="str">
            <v>手代木SC・A</v>
          </cell>
          <cell r="H18" t="str">
            <v>谷田部FC</v>
          </cell>
        </row>
        <row r="19">
          <cell r="G19" t="str">
            <v>高崎SSS</v>
          </cell>
          <cell r="H19" t="str">
            <v>吉沼FC</v>
          </cell>
          <cell r="I19" t="str">
            <v>MAENO D2C</v>
          </cell>
        </row>
        <row r="20">
          <cell r="G20" t="str">
            <v>つくばJr.FC</v>
          </cell>
          <cell r="I20" t="str">
            <v>吾妻SC</v>
          </cell>
        </row>
        <row r="21">
          <cell r="G21" t="str">
            <v>土浦小SSS</v>
          </cell>
          <cell r="H21" t="str">
            <v>竹園西FC</v>
          </cell>
          <cell r="I21" t="str">
            <v>東光台SC</v>
          </cell>
        </row>
        <row r="22">
          <cell r="G22" t="str">
            <v>茎崎ﾌﾞﾚｲｽﾞ</v>
          </cell>
          <cell r="H22" t="str">
            <v>FC北条・A</v>
          </cell>
          <cell r="I22" t="str">
            <v>ｻﾝﾀﾞｰｽﾞFC</v>
          </cell>
        </row>
        <row r="23">
          <cell r="G23" t="str">
            <v>FC北条・B</v>
          </cell>
          <cell r="I23" t="str">
            <v>手代木SC・B</v>
          </cell>
        </row>
        <row r="24">
          <cell r="G24" t="str">
            <v>二の宮FC</v>
          </cell>
          <cell r="H24" t="str">
            <v>並木FC</v>
          </cell>
        </row>
      </sheetData>
      <sheetData sheetId="1">
        <row r="7">
          <cell r="E7">
            <v>6</v>
          </cell>
          <cell r="G7">
            <v>0</v>
          </cell>
          <cell r="L7">
            <v>2</v>
          </cell>
          <cell r="N7">
            <v>1</v>
          </cell>
        </row>
        <row r="8">
          <cell r="E8">
            <v>9</v>
          </cell>
          <cell r="G8">
            <v>0</v>
          </cell>
          <cell r="L8">
            <v>2</v>
          </cell>
          <cell r="N8">
            <v>0</v>
          </cell>
        </row>
        <row r="9">
          <cell r="E9">
            <v>6</v>
          </cell>
          <cell r="G9">
            <v>0</v>
          </cell>
          <cell r="L9">
            <v>0</v>
          </cell>
          <cell r="N9">
            <v>4</v>
          </cell>
        </row>
        <row r="10">
          <cell r="E10">
            <v>12</v>
          </cell>
          <cell r="G10">
            <v>0</v>
          </cell>
          <cell r="L10">
            <v>4</v>
          </cell>
          <cell r="N10">
            <v>0</v>
          </cell>
        </row>
        <row r="11">
          <cell r="E11">
            <v>2</v>
          </cell>
          <cell r="G11">
            <v>0</v>
          </cell>
          <cell r="L11">
            <v>1</v>
          </cell>
          <cell r="N11">
            <v>1</v>
          </cell>
        </row>
        <row r="13">
          <cell r="E13">
            <v>1</v>
          </cell>
          <cell r="G13">
            <v>3</v>
          </cell>
          <cell r="L13">
            <v>0</v>
          </cell>
          <cell r="N13">
            <v>0</v>
          </cell>
        </row>
        <row r="14">
          <cell r="E14">
            <v>4</v>
          </cell>
          <cell r="G14">
            <v>1</v>
          </cell>
          <cell r="L14">
            <v>3</v>
          </cell>
          <cell r="N14">
            <v>3</v>
          </cell>
        </row>
        <row r="15">
          <cell r="E15">
            <v>8</v>
          </cell>
          <cell r="G15">
            <v>0</v>
          </cell>
          <cell r="L15">
            <v>5</v>
          </cell>
          <cell r="N15">
            <v>0</v>
          </cell>
        </row>
        <row r="16">
          <cell r="E16">
            <v>7</v>
          </cell>
          <cell r="G16">
            <v>2</v>
          </cell>
          <cell r="L16">
            <v>0</v>
          </cell>
          <cell r="N16">
            <v>4</v>
          </cell>
        </row>
        <row r="20">
          <cell r="E20">
            <v>1</v>
          </cell>
          <cell r="G20">
            <v>1</v>
          </cell>
          <cell r="L20">
            <v>0</v>
          </cell>
          <cell r="N20">
            <v>4</v>
          </cell>
        </row>
        <row r="21">
          <cell r="E21">
            <v>0</v>
          </cell>
          <cell r="G21">
            <v>7</v>
          </cell>
          <cell r="L21">
            <v>1</v>
          </cell>
          <cell r="N21">
            <v>2</v>
          </cell>
        </row>
        <row r="22">
          <cell r="E22">
            <v>0</v>
          </cell>
          <cell r="G22">
            <v>9</v>
          </cell>
          <cell r="L22">
            <v>1</v>
          </cell>
          <cell r="N22">
            <v>0</v>
          </cell>
        </row>
        <row r="23">
          <cell r="E23">
            <v>0</v>
          </cell>
          <cell r="G23">
            <v>6</v>
          </cell>
          <cell r="L23">
            <v>0</v>
          </cell>
          <cell r="N23">
            <v>9</v>
          </cell>
        </row>
        <row r="24">
          <cell r="E24">
            <v>1</v>
          </cell>
          <cell r="G24">
            <v>4</v>
          </cell>
          <cell r="L24">
            <v>1</v>
          </cell>
          <cell r="N24">
            <v>3</v>
          </cell>
        </row>
        <row r="26">
          <cell r="E26">
            <v>2</v>
          </cell>
          <cell r="G26">
            <v>0</v>
          </cell>
          <cell r="L26">
            <v>6</v>
          </cell>
          <cell r="N26">
            <v>0</v>
          </cell>
        </row>
        <row r="27">
          <cell r="E27">
            <v>0</v>
          </cell>
          <cell r="G27">
            <v>6</v>
          </cell>
          <cell r="L27">
            <v>1</v>
          </cell>
          <cell r="N27">
            <v>2</v>
          </cell>
        </row>
        <row r="28">
          <cell r="E28">
            <v>0</v>
          </cell>
          <cell r="G28">
            <v>7</v>
          </cell>
          <cell r="L28">
            <v>0</v>
          </cell>
          <cell r="N28">
            <v>5</v>
          </cell>
        </row>
        <row r="29">
          <cell r="E29">
            <v>1</v>
          </cell>
          <cell r="G29">
            <v>4</v>
          </cell>
          <cell r="L29">
            <v>3</v>
          </cell>
          <cell r="N2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2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xyq@\r@" TargetMode="External"/><Relationship Id="rId1" Type="http://schemas.openxmlformats.org/officeDocument/2006/relationships/hyperlink" Target="mailto:xyq@\r@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xyq@\r@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7" zoomScale="85" workbookViewId="0">
      <selection activeCell="I35" sqref="I35"/>
    </sheetView>
  </sheetViews>
  <sheetFormatPr defaultRowHeight="13.5" x14ac:dyDescent="0.15"/>
  <cols>
    <col min="1" max="1" width="4.25" style="1" customWidth="1"/>
    <col min="2" max="2" width="3.375" style="1" customWidth="1"/>
    <col min="3" max="3" width="8.5" style="4" customWidth="1"/>
    <col min="4" max="4" width="6.375" style="4" customWidth="1"/>
    <col min="5" max="5" width="2.375" style="1" customWidth="1"/>
    <col min="6" max="9" width="19.75" style="4" customWidth="1"/>
    <col min="10" max="11" width="17.5" style="4" customWidth="1"/>
    <col min="12" max="256" width="9" style="1"/>
    <col min="257" max="257" width="4.25" style="1" customWidth="1"/>
    <col min="258" max="258" width="3.375" style="1" customWidth="1"/>
    <col min="259" max="259" width="8.5" style="1" customWidth="1"/>
    <col min="260" max="260" width="6.375" style="1" customWidth="1"/>
    <col min="261" max="261" width="2.375" style="1" customWidth="1"/>
    <col min="262" max="265" width="19.75" style="1" customWidth="1"/>
    <col min="266" max="267" width="17.5" style="1" customWidth="1"/>
    <col min="268" max="512" width="9" style="1"/>
    <col min="513" max="513" width="4.25" style="1" customWidth="1"/>
    <col min="514" max="514" width="3.375" style="1" customWidth="1"/>
    <col min="515" max="515" width="8.5" style="1" customWidth="1"/>
    <col min="516" max="516" width="6.375" style="1" customWidth="1"/>
    <col min="517" max="517" width="2.375" style="1" customWidth="1"/>
    <col min="518" max="521" width="19.75" style="1" customWidth="1"/>
    <col min="522" max="523" width="17.5" style="1" customWidth="1"/>
    <col min="524" max="768" width="9" style="1"/>
    <col min="769" max="769" width="4.25" style="1" customWidth="1"/>
    <col min="770" max="770" width="3.375" style="1" customWidth="1"/>
    <col min="771" max="771" width="8.5" style="1" customWidth="1"/>
    <col min="772" max="772" width="6.375" style="1" customWidth="1"/>
    <col min="773" max="773" width="2.375" style="1" customWidth="1"/>
    <col min="774" max="777" width="19.75" style="1" customWidth="1"/>
    <col min="778" max="779" width="17.5" style="1" customWidth="1"/>
    <col min="780" max="1024" width="9" style="1"/>
    <col min="1025" max="1025" width="4.25" style="1" customWidth="1"/>
    <col min="1026" max="1026" width="3.375" style="1" customWidth="1"/>
    <col min="1027" max="1027" width="8.5" style="1" customWidth="1"/>
    <col min="1028" max="1028" width="6.375" style="1" customWidth="1"/>
    <col min="1029" max="1029" width="2.375" style="1" customWidth="1"/>
    <col min="1030" max="1033" width="19.75" style="1" customWidth="1"/>
    <col min="1034" max="1035" width="17.5" style="1" customWidth="1"/>
    <col min="1036" max="1280" width="9" style="1"/>
    <col min="1281" max="1281" width="4.25" style="1" customWidth="1"/>
    <col min="1282" max="1282" width="3.375" style="1" customWidth="1"/>
    <col min="1283" max="1283" width="8.5" style="1" customWidth="1"/>
    <col min="1284" max="1284" width="6.375" style="1" customWidth="1"/>
    <col min="1285" max="1285" width="2.375" style="1" customWidth="1"/>
    <col min="1286" max="1289" width="19.75" style="1" customWidth="1"/>
    <col min="1290" max="1291" width="17.5" style="1" customWidth="1"/>
    <col min="1292" max="1536" width="9" style="1"/>
    <col min="1537" max="1537" width="4.25" style="1" customWidth="1"/>
    <col min="1538" max="1538" width="3.375" style="1" customWidth="1"/>
    <col min="1539" max="1539" width="8.5" style="1" customWidth="1"/>
    <col min="1540" max="1540" width="6.375" style="1" customWidth="1"/>
    <col min="1541" max="1541" width="2.375" style="1" customWidth="1"/>
    <col min="1542" max="1545" width="19.75" style="1" customWidth="1"/>
    <col min="1546" max="1547" width="17.5" style="1" customWidth="1"/>
    <col min="1548" max="1792" width="9" style="1"/>
    <col min="1793" max="1793" width="4.25" style="1" customWidth="1"/>
    <col min="1794" max="1794" width="3.375" style="1" customWidth="1"/>
    <col min="1795" max="1795" width="8.5" style="1" customWidth="1"/>
    <col min="1796" max="1796" width="6.375" style="1" customWidth="1"/>
    <col min="1797" max="1797" width="2.375" style="1" customWidth="1"/>
    <col min="1798" max="1801" width="19.75" style="1" customWidth="1"/>
    <col min="1802" max="1803" width="17.5" style="1" customWidth="1"/>
    <col min="1804" max="2048" width="9" style="1"/>
    <col min="2049" max="2049" width="4.25" style="1" customWidth="1"/>
    <col min="2050" max="2050" width="3.375" style="1" customWidth="1"/>
    <col min="2051" max="2051" width="8.5" style="1" customWidth="1"/>
    <col min="2052" max="2052" width="6.375" style="1" customWidth="1"/>
    <col min="2053" max="2053" width="2.375" style="1" customWidth="1"/>
    <col min="2054" max="2057" width="19.75" style="1" customWidth="1"/>
    <col min="2058" max="2059" width="17.5" style="1" customWidth="1"/>
    <col min="2060" max="2304" width="9" style="1"/>
    <col min="2305" max="2305" width="4.25" style="1" customWidth="1"/>
    <col min="2306" max="2306" width="3.375" style="1" customWidth="1"/>
    <col min="2307" max="2307" width="8.5" style="1" customWidth="1"/>
    <col min="2308" max="2308" width="6.375" style="1" customWidth="1"/>
    <col min="2309" max="2309" width="2.375" style="1" customWidth="1"/>
    <col min="2310" max="2313" width="19.75" style="1" customWidth="1"/>
    <col min="2314" max="2315" width="17.5" style="1" customWidth="1"/>
    <col min="2316" max="2560" width="9" style="1"/>
    <col min="2561" max="2561" width="4.25" style="1" customWidth="1"/>
    <col min="2562" max="2562" width="3.375" style="1" customWidth="1"/>
    <col min="2563" max="2563" width="8.5" style="1" customWidth="1"/>
    <col min="2564" max="2564" width="6.375" style="1" customWidth="1"/>
    <col min="2565" max="2565" width="2.375" style="1" customWidth="1"/>
    <col min="2566" max="2569" width="19.75" style="1" customWidth="1"/>
    <col min="2570" max="2571" width="17.5" style="1" customWidth="1"/>
    <col min="2572" max="2816" width="9" style="1"/>
    <col min="2817" max="2817" width="4.25" style="1" customWidth="1"/>
    <col min="2818" max="2818" width="3.375" style="1" customWidth="1"/>
    <col min="2819" max="2819" width="8.5" style="1" customWidth="1"/>
    <col min="2820" max="2820" width="6.375" style="1" customWidth="1"/>
    <col min="2821" max="2821" width="2.375" style="1" customWidth="1"/>
    <col min="2822" max="2825" width="19.75" style="1" customWidth="1"/>
    <col min="2826" max="2827" width="17.5" style="1" customWidth="1"/>
    <col min="2828" max="3072" width="9" style="1"/>
    <col min="3073" max="3073" width="4.25" style="1" customWidth="1"/>
    <col min="3074" max="3074" width="3.375" style="1" customWidth="1"/>
    <col min="3075" max="3075" width="8.5" style="1" customWidth="1"/>
    <col min="3076" max="3076" width="6.375" style="1" customWidth="1"/>
    <col min="3077" max="3077" width="2.375" style="1" customWidth="1"/>
    <col min="3078" max="3081" width="19.75" style="1" customWidth="1"/>
    <col min="3082" max="3083" width="17.5" style="1" customWidth="1"/>
    <col min="3084" max="3328" width="9" style="1"/>
    <col min="3329" max="3329" width="4.25" style="1" customWidth="1"/>
    <col min="3330" max="3330" width="3.375" style="1" customWidth="1"/>
    <col min="3331" max="3331" width="8.5" style="1" customWidth="1"/>
    <col min="3332" max="3332" width="6.375" style="1" customWidth="1"/>
    <col min="3333" max="3333" width="2.375" style="1" customWidth="1"/>
    <col min="3334" max="3337" width="19.75" style="1" customWidth="1"/>
    <col min="3338" max="3339" width="17.5" style="1" customWidth="1"/>
    <col min="3340" max="3584" width="9" style="1"/>
    <col min="3585" max="3585" width="4.25" style="1" customWidth="1"/>
    <col min="3586" max="3586" width="3.375" style="1" customWidth="1"/>
    <col min="3587" max="3587" width="8.5" style="1" customWidth="1"/>
    <col min="3588" max="3588" width="6.375" style="1" customWidth="1"/>
    <col min="3589" max="3589" width="2.375" style="1" customWidth="1"/>
    <col min="3590" max="3593" width="19.75" style="1" customWidth="1"/>
    <col min="3594" max="3595" width="17.5" style="1" customWidth="1"/>
    <col min="3596" max="3840" width="9" style="1"/>
    <col min="3841" max="3841" width="4.25" style="1" customWidth="1"/>
    <col min="3842" max="3842" width="3.375" style="1" customWidth="1"/>
    <col min="3843" max="3843" width="8.5" style="1" customWidth="1"/>
    <col min="3844" max="3844" width="6.375" style="1" customWidth="1"/>
    <col min="3845" max="3845" width="2.375" style="1" customWidth="1"/>
    <col min="3846" max="3849" width="19.75" style="1" customWidth="1"/>
    <col min="3850" max="3851" width="17.5" style="1" customWidth="1"/>
    <col min="3852" max="4096" width="9" style="1"/>
    <col min="4097" max="4097" width="4.25" style="1" customWidth="1"/>
    <col min="4098" max="4098" width="3.375" style="1" customWidth="1"/>
    <col min="4099" max="4099" width="8.5" style="1" customWidth="1"/>
    <col min="4100" max="4100" width="6.375" style="1" customWidth="1"/>
    <col min="4101" max="4101" width="2.375" style="1" customWidth="1"/>
    <col min="4102" max="4105" width="19.75" style="1" customWidth="1"/>
    <col min="4106" max="4107" width="17.5" style="1" customWidth="1"/>
    <col min="4108" max="4352" width="9" style="1"/>
    <col min="4353" max="4353" width="4.25" style="1" customWidth="1"/>
    <col min="4354" max="4354" width="3.375" style="1" customWidth="1"/>
    <col min="4355" max="4355" width="8.5" style="1" customWidth="1"/>
    <col min="4356" max="4356" width="6.375" style="1" customWidth="1"/>
    <col min="4357" max="4357" width="2.375" style="1" customWidth="1"/>
    <col min="4358" max="4361" width="19.75" style="1" customWidth="1"/>
    <col min="4362" max="4363" width="17.5" style="1" customWidth="1"/>
    <col min="4364" max="4608" width="9" style="1"/>
    <col min="4609" max="4609" width="4.25" style="1" customWidth="1"/>
    <col min="4610" max="4610" width="3.375" style="1" customWidth="1"/>
    <col min="4611" max="4611" width="8.5" style="1" customWidth="1"/>
    <col min="4612" max="4612" width="6.375" style="1" customWidth="1"/>
    <col min="4613" max="4613" width="2.375" style="1" customWidth="1"/>
    <col min="4614" max="4617" width="19.75" style="1" customWidth="1"/>
    <col min="4618" max="4619" width="17.5" style="1" customWidth="1"/>
    <col min="4620" max="4864" width="9" style="1"/>
    <col min="4865" max="4865" width="4.25" style="1" customWidth="1"/>
    <col min="4866" max="4866" width="3.375" style="1" customWidth="1"/>
    <col min="4867" max="4867" width="8.5" style="1" customWidth="1"/>
    <col min="4868" max="4868" width="6.375" style="1" customWidth="1"/>
    <col min="4869" max="4869" width="2.375" style="1" customWidth="1"/>
    <col min="4870" max="4873" width="19.75" style="1" customWidth="1"/>
    <col min="4874" max="4875" width="17.5" style="1" customWidth="1"/>
    <col min="4876" max="5120" width="9" style="1"/>
    <col min="5121" max="5121" width="4.25" style="1" customWidth="1"/>
    <col min="5122" max="5122" width="3.375" style="1" customWidth="1"/>
    <col min="5123" max="5123" width="8.5" style="1" customWidth="1"/>
    <col min="5124" max="5124" width="6.375" style="1" customWidth="1"/>
    <col min="5125" max="5125" width="2.375" style="1" customWidth="1"/>
    <col min="5126" max="5129" width="19.75" style="1" customWidth="1"/>
    <col min="5130" max="5131" width="17.5" style="1" customWidth="1"/>
    <col min="5132" max="5376" width="9" style="1"/>
    <col min="5377" max="5377" width="4.25" style="1" customWidth="1"/>
    <col min="5378" max="5378" width="3.375" style="1" customWidth="1"/>
    <col min="5379" max="5379" width="8.5" style="1" customWidth="1"/>
    <col min="5380" max="5380" width="6.375" style="1" customWidth="1"/>
    <col min="5381" max="5381" width="2.375" style="1" customWidth="1"/>
    <col min="5382" max="5385" width="19.75" style="1" customWidth="1"/>
    <col min="5386" max="5387" width="17.5" style="1" customWidth="1"/>
    <col min="5388" max="5632" width="9" style="1"/>
    <col min="5633" max="5633" width="4.25" style="1" customWidth="1"/>
    <col min="5634" max="5634" width="3.375" style="1" customWidth="1"/>
    <col min="5635" max="5635" width="8.5" style="1" customWidth="1"/>
    <col min="5636" max="5636" width="6.375" style="1" customWidth="1"/>
    <col min="5637" max="5637" width="2.375" style="1" customWidth="1"/>
    <col min="5638" max="5641" width="19.75" style="1" customWidth="1"/>
    <col min="5642" max="5643" width="17.5" style="1" customWidth="1"/>
    <col min="5644" max="5888" width="9" style="1"/>
    <col min="5889" max="5889" width="4.25" style="1" customWidth="1"/>
    <col min="5890" max="5890" width="3.375" style="1" customWidth="1"/>
    <col min="5891" max="5891" width="8.5" style="1" customWidth="1"/>
    <col min="5892" max="5892" width="6.375" style="1" customWidth="1"/>
    <col min="5893" max="5893" width="2.375" style="1" customWidth="1"/>
    <col min="5894" max="5897" width="19.75" style="1" customWidth="1"/>
    <col min="5898" max="5899" width="17.5" style="1" customWidth="1"/>
    <col min="5900" max="6144" width="9" style="1"/>
    <col min="6145" max="6145" width="4.25" style="1" customWidth="1"/>
    <col min="6146" max="6146" width="3.375" style="1" customWidth="1"/>
    <col min="6147" max="6147" width="8.5" style="1" customWidth="1"/>
    <col min="6148" max="6148" width="6.375" style="1" customWidth="1"/>
    <col min="6149" max="6149" width="2.375" style="1" customWidth="1"/>
    <col min="6150" max="6153" width="19.75" style="1" customWidth="1"/>
    <col min="6154" max="6155" width="17.5" style="1" customWidth="1"/>
    <col min="6156" max="6400" width="9" style="1"/>
    <col min="6401" max="6401" width="4.25" style="1" customWidth="1"/>
    <col min="6402" max="6402" width="3.375" style="1" customWidth="1"/>
    <col min="6403" max="6403" width="8.5" style="1" customWidth="1"/>
    <col min="6404" max="6404" width="6.375" style="1" customWidth="1"/>
    <col min="6405" max="6405" width="2.375" style="1" customWidth="1"/>
    <col min="6406" max="6409" width="19.75" style="1" customWidth="1"/>
    <col min="6410" max="6411" width="17.5" style="1" customWidth="1"/>
    <col min="6412" max="6656" width="9" style="1"/>
    <col min="6657" max="6657" width="4.25" style="1" customWidth="1"/>
    <col min="6658" max="6658" width="3.375" style="1" customWidth="1"/>
    <col min="6659" max="6659" width="8.5" style="1" customWidth="1"/>
    <col min="6660" max="6660" width="6.375" style="1" customWidth="1"/>
    <col min="6661" max="6661" width="2.375" style="1" customWidth="1"/>
    <col min="6662" max="6665" width="19.75" style="1" customWidth="1"/>
    <col min="6666" max="6667" width="17.5" style="1" customWidth="1"/>
    <col min="6668" max="6912" width="9" style="1"/>
    <col min="6913" max="6913" width="4.25" style="1" customWidth="1"/>
    <col min="6914" max="6914" width="3.375" style="1" customWidth="1"/>
    <col min="6915" max="6915" width="8.5" style="1" customWidth="1"/>
    <col min="6916" max="6916" width="6.375" style="1" customWidth="1"/>
    <col min="6917" max="6917" width="2.375" style="1" customWidth="1"/>
    <col min="6918" max="6921" width="19.75" style="1" customWidth="1"/>
    <col min="6922" max="6923" width="17.5" style="1" customWidth="1"/>
    <col min="6924" max="7168" width="9" style="1"/>
    <col min="7169" max="7169" width="4.25" style="1" customWidth="1"/>
    <col min="7170" max="7170" width="3.375" style="1" customWidth="1"/>
    <col min="7171" max="7171" width="8.5" style="1" customWidth="1"/>
    <col min="7172" max="7172" width="6.375" style="1" customWidth="1"/>
    <col min="7173" max="7173" width="2.375" style="1" customWidth="1"/>
    <col min="7174" max="7177" width="19.75" style="1" customWidth="1"/>
    <col min="7178" max="7179" width="17.5" style="1" customWidth="1"/>
    <col min="7180" max="7424" width="9" style="1"/>
    <col min="7425" max="7425" width="4.25" style="1" customWidth="1"/>
    <col min="7426" max="7426" width="3.375" style="1" customWidth="1"/>
    <col min="7427" max="7427" width="8.5" style="1" customWidth="1"/>
    <col min="7428" max="7428" width="6.375" style="1" customWidth="1"/>
    <col min="7429" max="7429" width="2.375" style="1" customWidth="1"/>
    <col min="7430" max="7433" width="19.75" style="1" customWidth="1"/>
    <col min="7434" max="7435" width="17.5" style="1" customWidth="1"/>
    <col min="7436" max="7680" width="9" style="1"/>
    <col min="7681" max="7681" width="4.25" style="1" customWidth="1"/>
    <col min="7682" max="7682" width="3.375" style="1" customWidth="1"/>
    <col min="7683" max="7683" width="8.5" style="1" customWidth="1"/>
    <col min="7684" max="7684" width="6.375" style="1" customWidth="1"/>
    <col min="7685" max="7685" width="2.375" style="1" customWidth="1"/>
    <col min="7686" max="7689" width="19.75" style="1" customWidth="1"/>
    <col min="7690" max="7691" width="17.5" style="1" customWidth="1"/>
    <col min="7692" max="7936" width="9" style="1"/>
    <col min="7937" max="7937" width="4.25" style="1" customWidth="1"/>
    <col min="7938" max="7938" width="3.375" style="1" customWidth="1"/>
    <col min="7939" max="7939" width="8.5" style="1" customWidth="1"/>
    <col min="7940" max="7940" width="6.375" style="1" customWidth="1"/>
    <col min="7941" max="7941" width="2.375" style="1" customWidth="1"/>
    <col min="7942" max="7945" width="19.75" style="1" customWidth="1"/>
    <col min="7946" max="7947" width="17.5" style="1" customWidth="1"/>
    <col min="7948" max="8192" width="9" style="1"/>
    <col min="8193" max="8193" width="4.25" style="1" customWidth="1"/>
    <col min="8194" max="8194" width="3.375" style="1" customWidth="1"/>
    <col min="8195" max="8195" width="8.5" style="1" customWidth="1"/>
    <col min="8196" max="8196" width="6.375" style="1" customWidth="1"/>
    <col min="8197" max="8197" width="2.375" style="1" customWidth="1"/>
    <col min="8198" max="8201" width="19.75" style="1" customWidth="1"/>
    <col min="8202" max="8203" width="17.5" style="1" customWidth="1"/>
    <col min="8204" max="8448" width="9" style="1"/>
    <col min="8449" max="8449" width="4.25" style="1" customWidth="1"/>
    <col min="8450" max="8450" width="3.375" style="1" customWidth="1"/>
    <col min="8451" max="8451" width="8.5" style="1" customWidth="1"/>
    <col min="8452" max="8452" width="6.375" style="1" customWidth="1"/>
    <col min="8453" max="8453" width="2.375" style="1" customWidth="1"/>
    <col min="8454" max="8457" width="19.75" style="1" customWidth="1"/>
    <col min="8458" max="8459" width="17.5" style="1" customWidth="1"/>
    <col min="8460" max="8704" width="9" style="1"/>
    <col min="8705" max="8705" width="4.25" style="1" customWidth="1"/>
    <col min="8706" max="8706" width="3.375" style="1" customWidth="1"/>
    <col min="8707" max="8707" width="8.5" style="1" customWidth="1"/>
    <col min="8708" max="8708" width="6.375" style="1" customWidth="1"/>
    <col min="8709" max="8709" width="2.375" style="1" customWidth="1"/>
    <col min="8710" max="8713" width="19.75" style="1" customWidth="1"/>
    <col min="8714" max="8715" width="17.5" style="1" customWidth="1"/>
    <col min="8716" max="8960" width="9" style="1"/>
    <col min="8961" max="8961" width="4.25" style="1" customWidth="1"/>
    <col min="8962" max="8962" width="3.375" style="1" customWidth="1"/>
    <col min="8963" max="8963" width="8.5" style="1" customWidth="1"/>
    <col min="8964" max="8964" width="6.375" style="1" customWidth="1"/>
    <col min="8965" max="8965" width="2.375" style="1" customWidth="1"/>
    <col min="8966" max="8969" width="19.75" style="1" customWidth="1"/>
    <col min="8970" max="8971" width="17.5" style="1" customWidth="1"/>
    <col min="8972" max="9216" width="9" style="1"/>
    <col min="9217" max="9217" width="4.25" style="1" customWidth="1"/>
    <col min="9218" max="9218" width="3.375" style="1" customWidth="1"/>
    <col min="9219" max="9219" width="8.5" style="1" customWidth="1"/>
    <col min="9220" max="9220" width="6.375" style="1" customWidth="1"/>
    <col min="9221" max="9221" width="2.375" style="1" customWidth="1"/>
    <col min="9222" max="9225" width="19.75" style="1" customWidth="1"/>
    <col min="9226" max="9227" width="17.5" style="1" customWidth="1"/>
    <col min="9228" max="9472" width="9" style="1"/>
    <col min="9473" max="9473" width="4.25" style="1" customWidth="1"/>
    <col min="9474" max="9474" width="3.375" style="1" customWidth="1"/>
    <col min="9475" max="9475" width="8.5" style="1" customWidth="1"/>
    <col min="9476" max="9476" width="6.375" style="1" customWidth="1"/>
    <col min="9477" max="9477" width="2.375" style="1" customWidth="1"/>
    <col min="9478" max="9481" width="19.75" style="1" customWidth="1"/>
    <col min="9482" max="9483" width="17.5" style="1" customWidth="1"/>
    <col min="9484" max="9728" width="9" style="1"/>
    <col min="9729" max="9729" width="4.25" style="1" customWidth="1"/>
    <col min="9730" max="9730" width="3.375" style="1" customWidth="1"/>
    <col min="9731" max="9731" width="8.5" style="1" customWidth="1"/>
    <col min="9732" max="9732" width="6.375" style="1" customWidth="1"/>
    <col min="9733" max="9733" width="2.375" style="1" customWidth="1"/>
    <col min="9734" max="9737" width="19.75" style="1" customWidth="1"/>
    <col min="9738" max="9739" width="17.5" style="1" customWidth="1"/>
    <col min="9740" max="9984" width="9" style="1"/>
    <col min="9985" max="9985" width="4.25" style="1" customWidth="1"/>
    <col min="9986" max="9986" width="3.375" style="1" customWidth="1"/>
    <col min="9987" max="9987" width="8.5" style="1" customWidth="1"/>
    <col min="9988" max="9988" width="6.375" style="1" customWidth="1"/>
    <col min="9989" max="9989" width="2.375" style="1" customWidth="1"/>
    <col min="9990" max="9993" width="19.75" style="1" customWidth="1"/>
    <col min="9994" max="9995" width="17.5" style="1" customWidth="1"/>
    <col min="9996" max="10240" width="9" style="1"/>
    <col min="10241" max="10241" width="4.25" style="1" customWidth="1"/>
    <col min="10242" max="10242" width="3.375" style="1" customWidth="1"/>
    <col min="10243" max="10243" width="8.5" style="1" customWidth="1"/>
    <col min="10244" max="10244" width="6.375" style="1" customWidth="1"/>
    <col min="10245" max="10245" width="2.375" style="1" customWidth="1"/>
    <col min="10246" max="10249" width="19.75" style="1" customWidth="1"/>
    <col min="10250" max="10251" width="17.5" style="1" customWidth="1"/>
    <col min="10252" max="10496" width="9" style="1"/>
    <col min="10497" max="10497" width="4.25" style="1" customWidth="1"/>
    <col min="10498" max="10498" width="3.375" style="1" customWidth="1"/>
    <col min="10499" max="10499" width="8.5" style="1" customWidth="1"/>
    <col min="10500" max="10500" width="6.375" style="1" customWidth="1"/>
    <col min="10501" max="10501" width="2.375" style="1" customWidth="1"/>
    <col min="10502" max="10505" width="19.75" style="1" customWidth="1"/>
    <col min="10506" max="10507" width="17.5" style="1" customWidth="1"/>
    <col min="10508" max="10752" width="9" style="1"/>
    <col min="10753" max="10753" width="4.25" style="1" customWidth="1"/>
    <col min="10754" max="10754" width="3.375" style="1" customWidth="1"/>
    <col min="10755" max="10755" width="8.5" style="1" customWidth="1"/>
    <col min="10756" max="10756" width="6.375" style="1" customWidth="1"/>
    <col min="10757" max="10757" width="2.375" style="1" customWidth="1"/>
    <col min="10758" max="10761" width="19.75" style="1" customWidth="1"/>
    <col min="10762" max="10763" width="17.5" style="1" customWidth="1"/>
    <col min="10764" max="11008" width="9" style="1"/>
    <col min="11009" max="11009" width="4.25" style="1" customWidth="1"/>
    <col min="11010" max="11010" width="3.375" style="1" customWidth="1"/>
    <col min="11011" max="11011" width="8.5" style="1" customWidth="1"/>
    <col min="11012" max="11012" width="6.375" style="1" customWidth="1"/>
    <col min="11013" max="11013" width="2.375" style="1" customWidth="1"/>
    <col min="11014" max="11017" width="19.75" style="1" customWidth="1"/>
    <col min="11018" max="11019" width="17.5" style="1" customWidth="1"/>
    <col min="11020" max="11264" width="9" style="1"/>
    <col min="11265" max="11265" width="4.25" style="1" customWidth="1"/>
    <col min="11266" max="11266" width="3.375" style="1" customWidth="1"/>
    <col min="11267" max="11267" width="8.5" style="1" customWidth="1"/>
    <col min="11268" max="11268" width="6.375" style="1" customWidth="1"/>
    <col min="11269" max="11269" width="2.375" style="1" customWidth="1"/>
    <col min="11270" max="11273" width="19.75" style="1" customWidth="1"/>
    <col min="11274" max="11275" width="17.5" style="1" customWidth="1"/>
    <col min="11276" max="11520" width="9" style="1"/>
    <col min="11521" max="11521" width="4.25" style="1" customWidth="1"/>
    <col min="11522" max="11522" width="3.375" style="1" customWidth="1"/>
    <col min="11523" max="11523" width="8.5" style="1" customWidth="1"/>
    <col min="11524" max="11524" width="6.375" style="1" customWidth="1"/>
    <col min="11525" max="11525" width="2.375" style="1" customWidth="1"/>
    <col min="11526" max="11529" width="19.75" style="1" customWidth="1"/>
    <col min="11530" max="11531" width="17.5" style="1" customWidth="1"/>
    <col min="11532" max="11776" width="9" style="1"/>
    <col min="11777" max="11777" width="4.25" style="1" customWidth="1"/>
    <col min="11778" max="11778" width="3.375" style="1" customWidth="1"/>
    <col min="11779" max="11779" width="8.5" style="1" customWidth="1"/>
    <col min="11780" max="11780" width="6.375" style="1" customWidth="1"/>
    <col min="11781" max="11781" width="2.375" style="1" customWidth="1"/>
    <col min="11782" max="11785" width="19.75" style="1" customWidth="1"/>
    <col min="11786" max="11787" width="17.5" style="1" customWidth="1"/>
    <col min="11788" max="12032" width="9" style="1"/>
    <col min="12033" max="12033" width="4.25" style="1" customWidth="1"/>
    <col min="12034" max="12034" width="3.375" style="1" customWidth="1"/>
    <col min="12035" max="12035" width="8.5" style="1" customWidth="1"/>
    <col min="12036" max="12036" width="6.375" style="1" customWidth="1"/>
    <col min="12037" max="12037" width="2.375" style="1" customWidth="1"/>
    <col min="12038" max="12041" width="19.75" style="1" customWidth="1"/>
    <col min="12042" max="12043" width="17.5" style="1" customWidth="1"/>
    <col min="12044" max="12288" width="9" style="1"/>
    <col min="12289" max="12289" width="4.25" style="1" customWidth="1"/>
    <col min="12290" max="12290" width="3.375" style="1" customWidth="1"/>
    <col min="12291" max="12291" width="8.5" style="1" customWidth="1"/>
    <col min="12292" max="12292" width="6.375" style="1" customWidth="1"/>
    <col min="12293" max="12293" width="2.375" style="1" customWidth="1"/>
    <col min="12294" max="12297" width="19.75" style="1" customWidth="1"/>
    <col min="12298" max="12299" width="17.5" style="1" customWidth="1"/>
    <col min="12300" max="12544" width="9" style="1"/>
    <col min="12545" max="12545" width="4.25" style="1" customWidth="1"/>
    <col min="12546" max="12546" width="3.375" style="1" customWidth="1"/>
    <col min="12547" max="12547" width="8.5" style="1" customWidth="1"/>
    <col min="12548" max="12548" width="6.375" style="1" customWidth="1"/>
    <col min="12549" max="12549" width="2.375" style="1" customWidth="1"/>
    <col min="12550" max="12553" width="19.75" style="1" customWidth="1"/>
    <col min="12554" max="12555" width="17.5" style="1" customWidth="1"/>
    <col min="12556" max="12800" width="9" style="1"/>
    <col min="12801" max="12801" width="4.25" style="1" customWidth="1"/>
    <col min="12802" max="12802" width="3.375" style="1" customWidth="1"/>
    <col min="12803" max="12803" width="8.5" style="1" customWidth="1"/>
    <col min="12804" max="12804" width="6.375" style="1" customWidth="1"/>
    <col min="12805" max="12805" width="2.375" style="1" customWidth="1"/>
    <col min="12806" max="12809" width="19.75" style="1" customWidth="1"/>
    <col min="12810" max="12811" width="17.5" style="1" customWidth="1"/>
    <col min="12812" max="13056" width="9" style="1"/>
    <col min="13057" max="13057" width="4.25" style="1" customWidth="1"/>
    <col min="13058" max="13058" width="3.375" style="1" customWidth="1"/>
    <col min="13059" max="13059" width="8.5" style="1" customWidth="1"/>
    <col min="13060" max="13060" width="6.375" style="1" customWidth="1"/>
    <col min="13061" max="13061" width="2.375" style="1" customWidth="1"/>
    <col min="13062" max="13065" width="19.75" style="1" customWidth="1"/>
    <col min="13066" max="13067" width="17.5" style="1" customWidth="1"/>
    <col min="13068" max="13312" width="9" style="1"/>
    <col min="13313" max="13313" width="4.25" style="1" customWidth="1"/>
    <col min="13314" max="13314" width="3.375" style="1" customWidth="1"/>
    <col min="13315" max="13315" width="8.5" style="1" customWidth="1"/>
    <col min="13316" max="13316" width="6.375" style="1" customWidth="1"/>
    <col min="13317" max="13317" width="2.375" style="1" customWidth="1"/>
    <col min="13318" max="13321" width="19.75" style="1" customWidth="1"/>
    <col min="13322" max="13323" width="17.5" style="1" customWidth="1"/>
    <col min="13324" max="13568" width="9" style="1"/>
    <col min="13569" max="13569" width="4.25" style="1" customWidth="1"/>
    <col min="13570" max="13570" width="3.375" style="1" customWidth="1"/>
    <col min="13571" max="13571" width="8.5" style="1" customWidth="1"/>
    <col min="13572" max="13572" width="6.375" style="1" customWidth="1"/>
    <col min="13573" max="13573" width="2.375" style="1" customWidth="1"/>
    <col min="13574" max="13577" width="19.75" style="1" customWidth="1"/>
    <col min="13578" max="13579" width="17.5" style="1" customWidth="1"/>
    <col min="13580" max="13824" width="9" style="1"/>
    <col min="13825" max="13825" width="4.25" style="1" customWidth="1"/>
    <col min="13826" max="13826" width="3.375" style="1" customWidth="1"/>
    <col min="13827" max="13827" width="8.5" style="1" customWidth="1"/>
    <col min="13828" max="13828" width="6.375" style="1" customWidth="1"/>
    <col min="13829" max="13829" width="2.375" style="1" customWidth="1"/>
    <col min="13830" max="13833" width="19.75" style="1" customWidth="1"/>
    <col min="13834" max="13835" width="17.5" style="1" customWidth="1"/>
    <col min="13836" max="14080" width="9" style="1"/>
    <col min="14081" max="14081" width="4.25" style="1" customWidth="1"/>
    <col min="14082" max="14082" width="3.375" style="1" customWidth="1"/>
    <col min="14083" max="14083" width="8.5" style="1" customWidth="1"/>
    <col min="14084" max="14084" width="6.375" style="1" customWidth="1"/>
    <col min="14085" max="14085" width="2.375" style="1" customWidth="1"/>
    <col min="14086" max="14089" width="19.75" style="1" customWidth="1"/>
    <col min="14090" max="14091" width="17.5" style="1" customWidth="1"/>
    <col min="14092" max="14336" width="9" style="1"/>
    <col min="14337" max="14337" width="4.25" style="1" customWidth="1"/>
    <col min="14338" max="14338" width="3.375" style="1" customWidth="1"/>
    <col min="14339" max="14339" width="8.5" style="1" customWidth="1"/>
    <col min="14340" max="14340" width="6.375" style="1" customWidth="1"/>
    <col min="14341" max="14341" width="2.375" style="1" customWidth="1"/>
    <col min="14342" max="14345" width="19.75" style="1" customWidth="1"/>
    <col min="14346" max="14347" width="17.5" style="1" customWidth="1"/>
    <col min="14348" max="14592" width="9" style="1"/>
    <col min="14593" max="14593" width="4.25" style="1" customWidth="1"/>
    <col min="14594" max="14594" width="3.375" style="1" customWidth="1"/>
    <col min="14595" max="14595" width="8.5" style="1" customWidth="1"/>
    <col min="14596" max="14596" width="6.375" style="1" customWidth="1"/>
    <col min="14597" max="14597" width="2.375" style="1" customWidth="1"/>
    <col min="14598" max="14601" width="19.75" style="1" customWidth="1"/>
    <col min="14602" max="14603" width="17.5" style="1" customWidth="1"/>
    <col min="14604" max="14848" width="9" style="1"/>
    <col min="14849" max="14849" width="4.25" style="1" customWidth="1"/>
    <col min="14850" max="14850" width="3.375" style="1" customWidth="1"/>
    <col min="14851" max="14851" width="8.5" style="1" customWidth="1"/>
    <col min="14852" max="14852" width="6.375" style="1" customWidth="1"/>
    <col min="14853" max="14853" width="2.375" style="1" customWidth="1"/>
    <col min="14854" max="14857" width="19.75" style="1" customWidth="1"/>
    <col min="14858" max="14859" width="17.5" style="1" customWidth="1"/>
    <col min="14860" max="15104" width="9" style="1"/>
    <col min="15105" max="15105" width="4.25" style="1" customWidth="1"/>
    <col min="15106" max="15106" width="3.375" style="1" customWidth="1"/>
    <col min="15107" max="15107" width="8.5" style="1" customWidth="1"/>
    <col min="15108" max="15108" width="6.375" style="1" customWidth="1"/>
    <col min="15109" max="15109" width="2.375" style="1" customWidth="1"/>
    <col min="15110" max="15113" width="19.75" style="1" customWidth="1"/>
    <col min="15114" max="15115" width="17.5" style="1" customWidth="1"/>
    <col min="15116" max="15360" width="9" style="1"/>
    <col min="15361" max="15361" width="4.25" style="1" customWidth="1"/>
    <col min="15362" max="15362" width="3.375" style="1" customWidth="1"/>
    <col min="15363" max="15363" width="8.5" style="1" customWidth="1"/>
    <col min="15364" max="15364" width="6.375" style="1" customWidth="1"/>
    <col min="15365" max="15365" width="2.375" style="1" customWidth="1"/>
    <col min="15366" max="15369" width="19.75" style="1" customWidth="1"/>
    <col min="15370" max="15371" width="17.5" style="1" customWidth="1"/>
    <col min="15372" max="15616" width="9" style="1"/>
    <col min="15617" max="15617" width="4.25" style="1" customWidth="1"/>
    <col min="15618" max="15618" width="3.375" style="1" customWidth="1"/>
    <col min="15619" max="15619" width="8.5" style="1" customWidth="1"/>
    <col min="15620" max="15620" width="6.375" style="1" customWidth="1"/>
    <col min="15621" max="15621" width="2.375" style="1" customWidth="1"/>
    <col min="15622" max="15625" width="19.75" style="1" customWidth="1"/>
    <col min="15626" max="15627" width="17.5" style="1" customWidth="1"/>
    <col min="15628" max="15872" width="9" style="1"/>
    <col min="15873" max="15873" width="4.25" style="1" customWidth="1"/>
    <col min="15874" max="15874" width="3.375" style="1" customWidth="1"/>
    <col min="15875" max="15875" width="8.5" style="1" customWidth="1"/>
    <col min="15876" max="15876" width="6.375" style="1" customWidth="1"/>
    <col min="15877" max="15877" width="2.375" style="1" customWidth="1"/>
    <col min="15878" max="15881" width="19.75" style="1" customWidth="1"/>
    <col min="15882" max="15883" width="17.5" style="1" customWidth="1"/>
    <col min="15884" max="16128" width="9" style="1"/>
    <col min="16129" max="16129" width="4.25" style="1" customWidth="1"/>
    <col min="16130" max="16130" width="3.375" style="1" customWidth="1"/>
    <col min="16131" max="16131" width="8.5" style="1" customWidth="1"/>
    <col min="16132" max="16132" width="6.375" style="1" customWidth="1"/>
    <col min="16133" max="16133" width="2.375" style="1" customWidth="1"/>
    <col min="16134" max="16137" width="19.75" style="1" customWidth="1"/>
    <col min="16138" max="16139" width="17.5" style="1" customWidth="1"/>
    <col min="16140" max="16384" width="9" style="1"/>
  </cols>
  <sheetData>
    <row r="1" spans="1:11" ht="26.25" customHeight="1" x14ac:dyDescent="0.15">
      <c r="B1" s="2" t="s">
        <v>0</v>
      </c>
      <c r="C1" s="3"/>
      <c r="D1" s="3"/>
      <c r="E1" s="2"/>
      <c r="F1" s="3"/>
      <c r="G1" s="3"/>
      <c r="H1" s="3"/>
      <c r="I1" s="3"/>
      <c r="J1" s="3"/>
    </row>
    <row r="2" spans="1:11" ht="15" customHeight="1" x14ac:dyDescent="0.15">
      <c r="B2" s="2"/>
      <c r="C2" s="3"/>
      <c r="D2" s="3"/>
      <c r="E2" s="2"/>
      <c r="F2" s="3"/>
      <c r="G2" s="3"/>
      <c r="H2" s="3"/>
      <c r="I2" s="3"/>
      <c r="J2" s="3"/>
    </row>
    <row r="3" spans="1:11" ht="24" customHeight="1" x14ac:dyDescent="0.15">
      <c r="C3" s="5" t="s">
        <v>1</v>
      </c>
    </row>
    <row r="4" spans="1:11" ht="6" customHeight="1" x14ac:dyDescent="0.15">
      <c r="C4" s="5"/>
    </row>
    <row r="5" spans="1:11" ht="21" customHeight="1" thickBot="1" x14ac:dyDescent="0.2">
      <c r="C5" s="431" t="s">
        <v>2</v>
      </c>
      <c r="D5" s="432"/>
      <c r="E5" s="433"/>
      <c r="F5" s="6" t="s">
        <v>3</v>
      </c>
      <c r="G5" s="7" t="s">
        <v>4</v>
      </c>
      <c r="H5" s="7" t="s">
        <v>5</v>
      </c>
      <c r="I5" s="8" t="s">
        <v>6</v>
      </c>
      <c r="J5" s="9" t="s">
        <v>7</v>
      </c>
    </row>
    <row r="6" spans="1:11" ht="21.75" customHeight="1" thickTop="1" x14ac:dyDescent="0.15">
      <c r="C6" s="434" t="s">
        <v>8</v>
      </c>
      <c r="D6" s="434"/>
      <c r="E6" s="435"/>
      <c r="F6" s="10" t="s">
        <v>9</v>
      </c>
      <c r="G6" s="11" t="s">
        <v>10</v>
      </c>
      <c r="H6" s="11" t="s">
        <v>11</v>
      </c>
      <c r="I6" s="12" t="s">
        <v>12</v>
      </c>
      <c r="J6" s="428" t="s">
        <v>13</v>
      </c>
    </row>
    <row r="7" spans="1:11" ht="21.75" customHeight="1" x14ac:dyDescent="0.15">
      <c r="C7" s="436" t="s">
        <v>14</v>
      </c>
      <c r="D7" s="436"/>
      <c r="E7" s="437"/>
      <c r="F7" s="13" t="s">
        <v>15</v>
      </c>
      <c r="G7" s="14" t="s">
        <v>16</v>
      </c>
      <c r="H7" s="14" t="s">
        <v>17</v>
      </c>
      <c r="I7" s="15" t="s">
        <v>18</v>
      </c>
      <c r="J7" s="429"/>
    </row>
    <row r="8" spans="1:11" ht="21.75" customHeight="1" thickBot="1" x14ac:dyDescent="0.2">
      <c r="C8" s="438" t="s">
        <v>19</v>
      </c>
      <c r="D8" s="438"/>
      <c r="E8" s="439"/>
      <c r="F8" s="16" t="s">
        <v>20</v>
      </c>
      <c r="G8" s="17" t="s">
        <v>21</v>
      </c>
      <c r="H8" s="17" t="s">
        <v>22</v>
      </c>
      <c r="I8" s="18" t="s">
        <v>23</v>
      </c>
      <c r="J8" s="430"/>
    </row>
    <row r="9" spans="1:11" ht="21.75" customHeight="1" thickTop="1" x14ac:dyDescent="0.15">
      <c r="C9" s="425" t="s">
        <v>24</v>
      </c>
      <c r="D9" s="426"/>
      <c r="E9" s="427"/>
      <c r="F9" s="19" t="s">
        <v>25</v>
      </c>
      <c r="G9" s="20" t="s">
        <v>26</v>
      </c>
      <c r="H9" s="20" t="s">
        <v>27</v>
      </c>
      <c r="I9" s="21" t="s">
        <v>28</v>
      </c>
      <c r="J9" s="428" t="s">
        <v>29</v>
      </c>
    </row>
    <row r="10" spans="1:11" ht="21.75" customHeight="1" x14ac:dyDescent="0.15">
      <c r="C10" s="393" t="s">
        <v>30</v>
      </c>
      <c r="D10" s="394"/>
      <c r="E10" s="395"/>
      <c r="F10" s="22" t="s">
        <v>31</v>
      </c>
      <c r="G10" s="14" t="s">
        <v>32</v>
      </c>
      <c r="H10" s="14" t="s">
        <v>33</v>
      </c>
      <c r="I10" s="15" t="s">
        <v>34</v>
      </c>
      <c r="J10" s="429"/>
    </row>
    <row r="11" spans="1:11" ht="21.75" customHeight="1" x14ac:dyDescent="0.15">
      <c r="A11" s="392" t="s">
        <v>35</v>
      </c>
      <c r="C11" s="393" t="s">
        <v>36</v>
      </c>
      <c r="D11" s="394"/>
      <c r="E11" s="395"/>
      <c r="F11" s="13" t="s">
        <v>37</v>
      </c>
      <c r="G11" s="14" t="s">
        <v>38</v>
      </c>
      <c r="H11" s="14" t="s">
        <v>39</v>
      </c>
      <c r="I11" s="15" t="s">
        <v>40</v>
      </c>
      <c r="J11" s="430"/>
    </row>
    <row r="12" spans="1:11" ht="9" customHeight="1" x14ac:dyDescent="0.15">
      <c r="A12" s="392"/>
    </row>
    <row r="13" spans="1:11" ht="22.5" customHeight="1" x14ac:dyDescent="0.15">
      <c r="A13" s="392"/>
      <c r="C13" s="5" t="s">
        <v>739</v>
      </c>
      <c r="D13" s="23"/>
      <c r="E13" s="23"/>
      <c r="F13" s="23"/>
      <c r="G13" s="24"/>
      <c r="H13" s="24"/>
      <c r="I13" s="23"/>
      <c r="J13" s="25"/>
      <c r="K13" s="26" t="s">
        <v>41</v>
      </c>
    </row>
    <row r="14" spans="1:11" ht="3" customHeight="1" x14ac:dyDescent="0.15">
      <c r="A14" s="392"/>
      <c r="C14" s="24"/>
      <c r="D14" s="27"/>
      <c r="E14" s="27"/>
      <c r="F14" s="27"/>
      <c r="G14" s="27"/>
      <c r="H14" s="27"/>
      <c r="I14" s="27"/>
      <c r="J14" s="27"/>
      <c r="K14" s="27"/>
    </row>
    <row r="15" spans="1:11" ht="21" customHeight="1" x14ac:dyDescent="0.15">
      <c r="A15" s="392"/>
      <c r="C15" s="396" t="s">
        <v>42</v>
      </c>
      <c r="D15" s="397"/>
      <c r="E15" s="400" t="s">
        <v>43</v>
      </c>
      <c r="F15" s="401"/>
      <c r="G15" s="396" t="s">
        <v>44</v>
      </c>
      <c r="H15" s="404"/>
      <c r="I15" s="397"/>
      <c r="J15" s="412" t="s">
        <v>7</v>
      </c>
      <c r="K15" s="413"/>
    </row>
    <row r="16" spans="1:11" ht="21" customHeight="1" thickBot="1" x14ac:dyDescent="0.2">
      <c r="A16" s="392"/>
      <c r="C16" s="398"/>
      <c r="D16" s="399"/>
      <c r="E16" s="402"/>
      <c r="F16" s="403"/>
      <c r="G16" s="398"/>
      <c r="H16" s="405"/>
      <c r="I16" s="399"/>
      <c r="J16" s="28" t="s">
        <v>45</v>
      </c>
      <c r="K16" s="380" t="s">
        <v>46</v>
      </c>
    </row>
    <row r="17" spans="1:12" ht="21" customHeight="1" thickTop="1" x14ac:dyDescent="0.15">
      <c r="A17" s="392"/>
      <c r="C17" s="406" t="s">
        <v>47</v>
      </c>
      <c r="D17" s="407"/>
      <c r="E17" s="410" t="s">
        <v>48</v>
      </c>
      <c r="F17" s="411"/>
      <c r="G17" s="29" t="s">
        <v>49</v>
      </c>
      <c r="H17" s="30" t="s">
        <v>17</v>
      </c>
      <c r="I17" s="31" t="s">
        <v>50</v>
      </c>
      <c r="J17" s="414" t="s">
        <v>51</v>
      </c>
      <c r="K17" s="416" t="s">
        <v>52</v>
      </c>
      <c r="L17" s="32"/>
    </row>
    <row r="18" spans="1:12" ht="21" customHeight="1" thickBot="1" x14ac:dyDescent="0.2">
      <c r="A18" s="392"/>
      <c r="C18" s="408"/>
      <c r="D18" s="409"/>
      <c r="E18" s="402"/>
      <c r="F18" s="403"/>
      <c r="G18" s="33" t="s">
        <v>53</v>
      </c>
      <c r="H18" s="34" t="s">
        <v>54</v>
      </c>
      <c r="I18" s="35" t="s">
        <v>38</v>
      </c>
      <c r="J18" s="415"/>
      <c r="K18" s="417"/>
    </row>
    <row r="19" spans="1:12" ht="21" customHeight="1" thickTop="1" x14ac:dyDescent="0.15">
      <c r="A19" s="392"/>
      <c r="C19" s="406" t="s">
        <v>55</v>
      </c>
      <c r="D19" s="407"/>
      <c r="E19" s="410" t="s">
        <v>56</v>
      </c>
      <c r="F19" s="411"/>
      <c r="G19" s="29" t="s">
        <v>57</v>
      </c>
      <c r="H19" s="30" t="s">
        <v>58</v>
      </c>
      <c r="I19" s="36" t="s">
        <v>23</v>
      </c>
      <c r="J19" s="414" t="s">
        <v>59</v>
      </c>
      <c r="K19" s="417"/>
    </row>
    <row r="20" spans="1:12" ht="21" customHeight="1" thickBot="1" x14ac:dyDescent="0.2">
      <c r="A20" s="392"/>
      <c r="C20" s="408"/>
      <c r="D20" s="409"/>
      <c r="E20" s="402"/>
      <c r="F20" s="403"/>
      <c r="G20" s="33" t="s">
        <v>27</v>
      </c>
      <c r="H20" s="37" t="s">
        <v>60</v>
      </c>
      <c r="I20" s="38" t="s">
        <v>61</v>
      </c>
      <c r="J20" s="415"/>
      <c r="K20" s="417"/>
    </row>
    <row r="21" spans="1:12" ht="21" customHeight="1" thickTop="1" x14ac:dyDescent="0.15">
      <c r="C21" s="406" t="s">
        <v>62</v>
      </c>
      <c r="D21" s="407"/>
      <c r="E21" s="421" t="s">
        <v>63</v>
      </c>
      <c r="F21" s="422"/>
      <c r="G21" s="29" t="s">
        <v>64</v>
      </c>
      <c r="H21" s="30" t="s">
        <v>65</v>
      </c>
      <c r="I21" s="36" t="s">
        <v>66</v>
      </c>
      <c r="J21" s="414" t="s">
        <v>67</v>
      </c>
      <c r="K21" s="417"/>
    </row>
    <row r="22" spans="1:12" ht="21" customHeight="1" thickBot="1" x14ac:dyDescent="0.2">
      <c r="C22" s="408"/>
      <c r="D22" s="409"/>
      <c r="E22" s="423" t="s">
        <v>68</v>
      </c>
      <c r="F22" s="424"/>
      <c r="G22" s="33" t="s">
        <v>69</v>
      </c>
      <c r="H22" s="34" t="s">
        <v>70</v>
      </c>
      <c r="I22" s="38" t="s">
        <v>40</v>
      </c>
      <c r="J22" s="415"/>
      <c r="K22" s="417"/>
    </row>
    <row r="23" spans="1:12" ht="21" customHeight="1" thickTop="1" x14ac:dyDescent="0.15">
      <c r="C23" s="419" t="s">
        <v>71</v>
      </c>
      <c r="D23" s="420"/>
      <c r="E23" s="410" t="s">
        <v>72</v>
      </c>
      <c r="F23" s="411"/>
      <c r="G23" s="29" t="s">
        <v>73</v>
      </c>
      <c r="H23" s="39" t="s">
        <v>74</v>
      </c>
      <c r="I23" s="36" t="s">
        <v>75</v>
      </c>
      <c r="J23" s="414" t="s">
        <v>76</v>
      </c>
      <c r="K23" s="417"/>
    </row>
    <row r="24" spans="1:12" ht="21" customHeight="1" thickBot="1" x14ac:dyDescent="0.2">
      <c r="C24" s="408"/>
      <c r="D24" s="409"/>
      <c r="E24" s="402"/>
      <c r="F24" s="403"/>
      <c r="G24" s="33" t="s">
        <v>77</v>
      </c>
      <c r="H24" s="34" t="s">
        <v>78</v>
      </c>
      <c r="I24" s="40" t="s">
        <v>79</v>
      </c>
      <c r="J24" s="415"/>
      <c r="K24" s="418"/>
    </row>
    <row r="25" spans="1:12" ht="8.25" customHeight="1" thickTop="1" x14ac:dyDescent="0.15">
      <c r="C25" s="24"/>
      <c r="D25" s="24"/>
      <c r="E25" s="41"/>
      <c r="F25" s="42"/>
      <c r="G25" s="24"/>
      <c r="H25" s="24"/>
      <c r="I25" s="24"/>
      <c r="J25" s="24"/>
      <c r="K25" s="24"/>
    </row>
    <row r="26" spans="1:12" ht="21.75" customHeight="1" x14ac:dyDescent="0.15">
      <c r="C26" s="43" t="s">
        <v>740</v>
      </c>
      <c r="D26" s="44"/>
      <c r="E26" s="41"/>
      <c r="F26" s="42"/>
      <c r="G26" s="24"/>
      <c r="H26" s="24"/>
      <c r="I26" s="24"/>
      <c r="J26" s="24"/>
      <c r="K26" s="24"/>
    </row>
    <row r="27" spans="1:12" ht="21.75" customHeight="1" x14ac:dyDescent="0.15">
      <c r="C27" s="43" t="s">
        <v>741</v>
      </c>
      <c r="D27" s="45"/>
      <c r="E27" s="41"/>
      <c r="F27" s="42"/>
      <c r="G27" s="24"/>
      <c r="H27" s="24"/>
      <c r="I27" s="24"/>
      <c r="J27" s="24"/>
      <c r="K27" s="24"/>
    </row>
    <row r="28" spans="1:12" ht="21.75" customHeight="1" x14ac:dyDescent="0.15">
      <c r="C28" s="46" t="s">
        <v>742</v>
      </c>
      <c r="D28" s="47"/>
    </row>
    <row r="29" spans="1:12" ht="21.75" customHeight="1" x14ac:dyDescent="0.15">
      <c r="D29" s="48"/>
      <c r="E29" s="49"/>
    </row>
  </sheetData>
  <mergeCells count="28">
    <mergeCell ref="C9:E9"/>
    <mergeCell ref="J9:J11"/>
    <mergeCell ref="C10:E10"/>
    <mergeCell ref="C5:E5"/>
    <mergeCell ref="C6:E6"/>
    <mergeCell ref="J6:J8"/>
    <mergeCell ref="C7:E7"/>
    <mergeCell ref="C8:E8"/>
    <mergeCell ref="J15:K15"/>
    <mergeCell ref="C17:D18"/>
    <mergeCell ref="E17:F18"/>
    <mergeCell ref="J17:J18"/>
    <mergeCell ref="K17:K24"/>
    <mergeCell ref="C23:D24"/>
    <mergeCell ref="E23:F24"/>
    <mergeCell ref="J23:J24"/>
    <mergeCell ref="J19:J20"/>
    <mergeCell ref="C21:D22"/>
    <mergeCell ref="E21:F21"/>
    <mergeCell ref="J21:J22"/>
    <mergeCell ref="E22:F22"/>
    <mergeCell ref="A11:A20"/>
    <mergeCell ref="C11:E11"/>
    <mergeCell ref="C15:D16"/>
    <mergeCell ref="E15:F16"/>
    <mergeCell ref="G15:I16"/>
    <mergeCell ref="C19:D20"/>
    <mergeCell ref="E19:F20"/>
  </mergeCells>
  <phoneticPr fontId="1"/>
  <pageMargins left="0.43307086614173229" right="0.55118110236220474" top="0.51181102362204722" bottom="0.59055118110236227" header="0.51181102362204722" footer="0.51181102362204722"/>
  <pageSetup paperSize="9" orientation="landscape" horizontalDpi="4294967293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7"/>
  <sheetViews>
    <sheetView topLeftCell="A37" workbookViewId="0">
      <selection activeCell="E59" sqref="E59"/>
    </sheetView>
  </sheetViews>
  <sheetFormatPr defaultRowHeight="13.5" x14ac:dyDescent="0.15"/>
  <cols>
    <col min="1" max="1" width="9.625" style="1" customWidth="1"/>
    <col min="2" max="2" width="27.625" style="1" customWidth="1"/>
    <col min="3" max="3" width="4.75" style="1" customWidth="1"/>
    <col min="4" max="4" width="9.625" style="1" customWidth="1"/>
    <col min="5" max="5" width="27.625" style="1" customWidth="1"/>
    <col min="6" max="256" width="9" style="1"/>
    <col min="257" max="257" width="9.625" style="1" customWidth="1"/>
    <col min="258" max="258" width="27.625" style="1" customWidth="1"/>
    <col min="259" max="259" width="4.75" style="1" customWidth="1"/>
    <col min="260" max="260" width="9.625" style="1" customWidth="1"/>
    <col min="261" max="261" width="27.625" style="1" customWidth="1"/>
    <col min="262" max="512" width="9" style="1"/>
    <col min="513" max="513" width="9.625" style="1" customWidth="1"/>
    <col min="514" max="514" width="27.625" style="1" customWidth="1"/>
    <col min="515" max="515" width="4.75" style="1" customWidth="1"/>
    <col min="516" max="516" width="9.625" style="1" customWidth="1"/>
    <col min="517" max="517" width="27.625" style="1" customWidth="1"/>
    <col min="518" max="768" width="9" style="1"/>
    <col min="769" max="769" width="9.625" style="1" customWidth="1"/>
    <col min="770" max="770" width="27.625" style="1" customWidth="1"/>
    <col min="771" max="771" width="4.75" style="1" customWidth="1"/>
    <col min="772" max="772" width="9.625" style="1" customWidth="1"/>
    <col min="773" max="773" width="27.625" style="1" customWidth="1"/>
    <col min="774" max="1024" width="9" style="1"/>
    <col min="1025" max="1025" width="9.625" style="1" customWidth="1"/>
    <col min="1026" max="1026" width="27.625" style="1" customWidth="1"/>
    <col min="1027" max="1027" width="4.75" style="1" customWidth="1"/>
    <col min="1028" max="1028" width="9.625" style="1" customWidth="1"/>
    <col min="1029" max="1029" width="27.625" style="1" customWidth="1"/>
    <col min="1030" max="1280" width="9" style="1"/>
    <col min="1281" max="1281" width="9.625" style="1" customWidth="1"/>
    <col min="1282" max="1282" width="27.625" style="1" customWidth="1"/>
    <col min="1283" max="1283" width="4.75" style="1" customWidth="1"/>
    <col min="1284" max="1284" width="9.625" style="1" customWidth="1"/>
    <col min="1285" max="1285" width="27.625" style="1" customWidth="1"/>
    <col min="1286" max="1536" width="9" style="1"/>
    <col min="1537" max="1537" width="9.625" style="1" customWidth="1"/>
    <col min="1538" max="1538" width="27.625" style="1" customWidth="1"/>
    <col min="1539" max="1539" width="4.75" style="1" customWidth="1"/>
    <col min="1540" max="1540" width="9.625" style="1" customWidth="1"/>
    <col min="1541" max="1541" width="27.625" style="1" customWidth="1"/>
    <col min="1542" max="1792" width="9" style="1"/>
    <col min="1793" max="1793" width="9.625" style="1" customWidth="1"/>
    <col min="1794" max="1794" width="27.625" style="1" customWidth="1"/>
    <col min="1795" max="1795" width="4.75" style="1" customWidth="1"/>
    <col min="1796" max="1796" width="9.625" style="1" customWidth="1"/>
    <col min="1797" max="1797" width="27.625" style="1" customWidth="1"/>
    <col min="1798" max="2048" width="9" style="1"/>
    <col min="2049" max="2049" width="9.625" style="1" customWidth="1"/>
    <col min="2050" max="2050" width="27.625" style="1" customWidth="1"/>
    <col min="2051" max="2051" width="4.75" style="1" customWidth="1"/>
    <col min="2052" max="2052" width="9.625" style="1" customWidth="1"/>
    <col min="2053" max="2053" width="27.625" style="1" customWidth="1"/>
    <col min="2054" max="2304" width="9" style="1"/>
    <col min="2305" max="2305" width="9.625" style="1" customWidth="1"/>
    <col min="2306" max="2306" width="27.625" style="1" customWidth="1"/>
    <col min="2307" max="2307" width="4.75" style="1" customWidth="1"/>
    <col min="2308" max="2308" width="9.625" style="1" customWidth="1"/>
    <col min="2309" max="2309" width="27.625" style="1" customWidth="1"/>
    <col min="2310" max="2560" width="9" style="1"/>
    <col min="2561" max="2561" width="9.625" style="1" customWidth="1"/>
    <col min="2562" max="2562" width="27.625" style="1" customWidth="1"/>
    <col min="2563" max="2563" width="4.75" style="1" customWidth="1"/>
    <col min="2564" max="2564" width="9.625" style="1" customWidth="1"/>
    <col min="2565" max="2565" width="27.625" style="1" customWidth="1"/>
    <col min="2566" max="2816" width="9" style="1"/>
    <col min="2817" max="2817" width="9.625" style="1" customWidth="1"/>
    <col min="2818" max="2818" width="27.625" style="1" customWidth="1"/>
    <col min="2819" max="2819" width="4.75" style="1" customWidth="1"/>
    <col min="2820" max="2820" width="9.625" style="1" customWidth="1"/>
    <col min="2821" max="2821" width="27.625" style="1" customWidth="1"/>
    <col min="2822" max="3072" width="9" style="1"/>
    <col min="3073" max="3073" width="9.625" style="1" customWidth="1"/>
    <col min="3074" max="3074" width="27.625" style="1" customWidth="1"/>
    <col min="3075" max="3075" width="4.75" style="1" customWidth="1"/>
    <col min="3076" max="3076" width="9.625" style="1" customWidth="1"/>
    <col min="3077" max="3077" width="27.625" style="1" customWidth="1"/>
    <col min="3078" max="3328" width="9" style="1"/>
    <col min="3329" max="3329" width="9.625" style="1" customWidth="1"/>
    <col min="3330" max="3330" width="27.625" style="1" customWidth="1"/>
    <col min="3331" max="3331" width="4.75" style="1" customWidth="1"/>
    <col min="3332" max="3332" width="9.625" style="1" customWidth="1"/>
    <col min="3333" max="3333" width="27.625" style="1" customWidth="1"/>
    <col min="3334" max="3584" width="9" style="1"/>
    <col min="3585" max="3585" width="9.625" style="1" customWidth="1"/>
    <col min="3586" max="3586" width="27.625" style="1" customWidth="1"/>
    <col min="3587" max="3587" width="4.75" style="1" customWidth="1"/>
    <col min="3588" max="3588" width="9.625" style="1" customWidth="1"/>
    <col min="3589" max="3589" width="27.625" style="1" customWidth="1"/>
    <col min="3590" max="3840" width="9" style="1"/>
    <col min="3841" max="3841" width="9.625" style="1" customWidth="1"/>
    <col min="3842" max="3842" width="27.625" style="1" customWidth="1"/>
    <col min="3843" max="3843" width="4.75" style="1" customWidth="1"/>
    <col min="3844" max="3844" width="9.625" style="1" customWidth="1"/>
    <col min="3845" max="3845" width="27.625" style="1" customWidth="1"/>
    <col min="3846" max="4096" width="9" style="1"/>
    <col min="4097" max="4097" width="9.625" style="1" customWidth="1"/>
    <col min="4098" max="4098" width="27.625" style="1" customWidth="1"/>
    <col min="4099" max="4099" width="4.75" style="1" customWidth="1"/>
    <col min="4100" max="4100" width="9.625" style="1" customWidth="1"/>
    <col min="4101" max="4101" width="27.625" style="1" customWidth="1"/>
    <col min="4102" max="4352" width="9" style="1"/>
    <col min="4353" max="4353" width="9.625" style="1" customWidth="1"/>
    <col min="4354" max="4354" width="27.625" style="1" customWidth="1"/>
    <col min="4355" max="4355" width="4.75" style="1" customWidth="1"/>
    <col min="4356" max="4356" width="9.625" style="1" customWidth="1"/>
    <col min="4357" max="4357" width="27.625" style="1" customWidth="1"/>
    <col min="4358" max="4608" width="9" style="1"/>
    <col min="4609" max="4609" width="9.625" style="1" customWidth="1"/>
    <col min="4610" max="4610" width="27.625" style="1" customWidth="1"/>
    <col min="4611" max="4611" width="4.75" style="1" customWidth="1"/>
    <col min="4612" max="4612" width="9.625" style="1" customWidth="1"/>
    <col min="4613" max="4613" width="27.625" style="1" customWidth="1"/>
    <col min="4614" max="4864" width="9" style="1"/>
    <col min="4865" max="4865" width="9.625" style="1" customWidth="1"/>
    <col min="4866" max="4866" width="27.625" style="1" customWidth="1"/>
    <col min="4867" max="4867" width="4.75" style="1" customWidth="1"/>
    <col min="4868" max="4868" width="9.625" style="1" customWidth="1"/>
    <col min="4869" max="4869" width="27.625" style="1" customWidth="1"/>
    <col min="4870" max="5120" width="9" style="1"/>
    <col min="5121" max="5121" width="9.625" style="1" customWidth="1"/>
    <col min="5122" max="5122" width="27.625" style="1" customWidth="1"/>
    <col min="5123" max="5123" width="4.75" style="1" customWidth="1"/>
    <col min="5124" max="5124" width="9.625" style="1" customWidth="1"/>
    <col min="5125" max="5125" width="27.625" style="1" customWidth="1"/>
    <col min="5126" max="5376" width="9" style="1"/>
    <col min="5377" max="5377" width="9.625" style="1" customWidth="1"/>
    <col min="5378" max="5378" width="27.625" style="1" customWidth="1"/>
    <col min="5379" max="5379" width="4.75" style="1" customWidth="1"/>
    <col min="5380" max="5380" width="9.625" style="1" customWidth="1"/>
    <col min="5381" max="5381" width="27.625" style="1" customWidth="1"/>
    <col min="5382" max="5632" width="9" style="1"/>
    <col min="5633" max="5633" width="9.625" style="1" customWidth="1"/>
    <col min="5634" max="5634" width="27.625" style="1" customWidth="1"/>
    <col min="5635" max="5635" width="4.75" style="1" customWidth="1"/>
    <col min="5636" max="5636" width="9.625" style="1" customWidth="1"/>
    <col min="5637" max="5637" width="27.625" style="1" customWidth="1"/>
    <col min="5638" max="5888" width="9" style="1"/>
    <col min="5889" max="5889" width="9.625" style="1" customWidth="1"/>
    <col min="5890" max="5890" width="27.625" style="1" customWidth="1"/>
    <col min="5891" max="5891" width="4.75" style="1" customWidth="1"/>
    <col min="5892" max="5892" width="9.625" style="1" customWidth="1"/>
    <col min="5893" max="5893" width="27.625" style="1" customWidth="1"/>
    <col min="5894" max="6144" width="9" style="1"/>
    <col min="6145" max="6145" width="9.625" style="1" customWidth="1"/>
    <col min="6146" max="6146" width="27.625" style="1" customWidth="1"/>
    <col min="6147" max="6147" width="4.75" style="1" customWidth="1"/>
    <col min="6148" max="6148" width="9.625" style="1" customWidth="1"/>
    <col min="6149" max="6149" width="27.625" style="1" customWidth="1"/>
    <col min="6150" max="6400" width="9" style="1"/>
    <col min="6401" max="6401" width="9.625" style="1" customWidth="1"/>
    <col min="6402" max="6402" width="27.625" style="1" customWidth="1"/>
    <col min="6403" max="6403" width="4.75" style="1" customWidth="1"/>
    <col min="6404" max="6404" width="9.625" style="1" customWidth="1"/>
    <col min="6405" max="6405" width="27.625" style="1" customWidth="1"/>
    <col min="6406" max="6656" width="9" style="1"/>
    <col min="6657" max="6657" width="9.625" style="1" customWidth="1"/>
    <col min="6658" max="6658" width="27.625" style="1" customWidth="1"/>
    <col min="6659" max="6659" width="4.75" style="1" customWidth="1"/>
    <col min="6660" max="6660" width="9.625" style="1" customWidth="1"/>
    <col min="6661" max="6661" width="27.625" style="1" customWidth="1"/>
    <col min="6662" max="6912" width="9" style="1"/>
    <col min="6913" max="6913" width="9.625" style="1" customWidth="1"/>
    <col min="6914" max="6914" width="27.625" style="1" customWidth="1"/>
    <col min="6915" max="6915" width="4.75" style="1" customWidth="1"/>
    <col min="6916" max="6916" width="9.625" style="1" customWidth="1"/>
    <col min="6917" max="6917" width="27.625" style="1" customWidth="1"/>
    <col min="6918" max="7168" width="9" style="1"/>
    <col min="7169" max="7169" width="9.625" style="1" customWidth="1"/>
    <col min="7170" max="7170" width="27.625" style="1" customWidth="1"/>
    <col min="7171" max="7171" width="4.75" style="1" customWidth="1"/>
    <col min="7172" max="7172" width="9.625" style="1" customWidth="1"/>
    <col min="7173" max="7173" width="27.625" style="1" customWidth="1"/>
    <col min="7174" max="7424" width="9" style="1"/>
    <col min="7425" max="7425" width="9.625" style="1" customWidth="1"/>
    <col min="7426" max="7426" width="27.625" style="1" customWidth="1"/>
    <col min="7427" max="7427" width="4.75" style="1" customWidth="1"/>
    <col min="7428" max="7428" width="9.625" style="1" customWidth="1"/>
    <col min="7429" max="7429" width="27.625" style="1" customWidth="1"/>
    <col min="7430" max="7680" width="9" style="1"/>
    <col min="7681" max="7681" width="9.625" style="1" customWidth="1"/>
    <col min="7682" max="7682" width="27.625" style="1" customWidth="1"/>
    <col min="7683" max="7683" width="4.75" style="1" customWidth="1"/>
    <col min="7684" max="7684" width="9.625" style="1" customWidth="1"/>
    <col min="7685" max="7685" width="27.625" style="1" customWidth="1"/>
    <col min="7686" max="7936" width="9" style="1"/>
    <col min="7937" max="7937" width="9.625" style="1" customWidth="1"/>
    <col min="7938" max="7938" width="27.625" style="1" customWidth="1"/>
    <col min="7939" max="7939" width="4.75" style="1" customWidth="1"/>
    <col min="7940" max="7940" width="9.625" style="1" customWidth="1"/>
    <col min="7941" max="7941" width="27.625" style="1" customWidth="1"/>
    <col min="7942" max="8192" width="9" style="1"/>
    <col min="8193" max="8193" width="9.625" style="1" customWidth="1"/>
    <col min="8194" max="8194" width="27.625" style="1" customWidth="1"/>
    <col min="8195" max="8195" width="4.75" style="1" customWidth="1"/>
    <col min="8196" max="8196" width="9.625" style="1" customWidth="1"/>
    <col min="8197" max="8197" width="27.625" style="1" customWidth="1"/>
    <col min="8198" max="8448" width="9" style="1"/>
    <col min="8449" max="8449" width="9.625" style="1" customWidth="1"/>
    <col min="8450" max="8450" width="27.625" style="1" customWidth="1"/>
    <col min="8451" max="8451" width="4.75" style="1" customWidth="1"/>
    <col min="8452" max="8452" width="9.625" style="1" customWidth="1"/>
    <col min="8453" max="8453" width="27.625" style="1" customWidth="1"/>
    <col min="8454" max="8704" width="9" style="1"/>
    <col min="8705" max="8705" width="9.625" style="1" customWidth="1"/>
    <col min="8706" max="8706" width="27.625" style="1" customWidth="1"/>
    <col min="8707" max="8707" width="4.75" style="1" customWidth="1"/>
    <col min="8708" max="8708" width="9.625" style="1" customWidth="1"/>
    <col min="8709" max="8709" width="27.625" style="1" customWidth="1"/>
    <col min="8710" max="8960" width="9" style="1"/>
    <col min="8961" max="8961" width="9.625" style="1" customWidth="1"/>
    <col min="8962" max="8962" width="27.625" style="1" customWidth="1"/>
    <col min="8963" max="8963" width="4.75" style="1" customWidth="1"/>
    <col min="8964" max="8964" width="9.625" style="1" customWidth="1"/>
    <col min="8965" max="8965" width="27.625" style="1" customWidth="1"/>
    <col min="8966" max="9216" width="9" style="1"/>
    <col min="9217" max="9217" width="9.625" style="1" customWidth="1"/>
    <col min="9218" max="9218" width="27.625" style="1" customWidth="1"/>
    <col min="9219" max="9219" width="4.75" style="1" customWidth="1"/>
    <col min="9220" max="9220" width="9.625" style="1" customWidth="1"/>
    <col min="9221" max="9221" width="27.625" style="1" customWidth="1"/>
    <col min="9222" max="9472" width="9" style="1"/>
    <col min="9473" max="9473" width="9.625" style="1" customWidth="1"/>
    <col min="9474" max="9474" width="27.625" style="1" customWidth="1"/>
    <col min="9475" max="9475" width="4.75" style="1" customWidth="1"/>
    <col min="9476" max="9476" width="9.625" style="1" customWidth="1"/>
    <col min="9477" max="9477" width="27.625" style="1" customWidth="1"/>
    <col min="9478" max="9728" width="9" style="1"/>
    <col min="9729" max="9729" width="9.625" style="1" customWidth="1"/>
    <col min="9730" max="9730" width="27.625" style="1" customWidth="1"/>
    <col min="9731" max="9731" width="4.75" style="1" customWidth="1"/>
    <col min="9732" max="9732" width="9.625" style="1" customWidth="1"/>
    <col min="9733" max="9733" width="27.625" style="1" customWidth="1"/>
    <col min="9734" max="9984" width="9" style="1"/>
    <col min="9985" max="9985" width="9.625" style="1" customWidth="1"/>
    <col min="9986" max="9986" width="27.625" style="1" customWidth="1"/>
    <col min="9987" max="9987" width="4.75" style="1" customWidth="1"/>
    <col min="9988" max="9988" width="9.625" style="1" customWidth="1"/>
    <col min="9989" max="9989" width="27.625" style="1" customWidth="1"/>
    <col min="9990" max="10240" width="9" style="1"/>
    <col min="10241" max="10241" width="9.625" style="1" customWidth="1"/>
    <col min="10242" max="10242" width="27.625" style="1" customWidth="1"/>
    <col min="10243" max="10243" width="4.75" style="1" customWidth="1"/>
    <col min="10244" max="10244" width="9.625" style="1" customWidth="1"/>
    <col min="10245" max="10245" width="27.625" style="1" customWidth="1"/>
    <col min="10246" max="10496" width="9" style="1"/>
    <col min="10497" max="10497" width="9.625" style="1" customWidth="1"/>
    <col min="10498" max="10498" width="27.625" style="1" customWidth="1"/>
    <col min="10499" max="10499" width="4.75" style="1" customWidth="1"/>
    <col min="10500" max="10500" width="9.625" style="1" customWidth="1"/>
    <col min="10501" max="10501" width="27.625" style="1" customWidth="1"/>
    <col min="10502" max="10752" width="9" style="1"/>
    <col min="10753" max="10753" width="9.625" style="1" customWidth="1"/>
    <col min="10754" max="10754" width="27.625" style="1" customWidth="1"/>
    <col min="10755" max="10755" width="4.75" style="1" customWidth="1"/>
    <col min="10756" max="10756" width="9.625" style="1" customWidth="1"/>
    <col min="10757" max="10757" width="27.625" style="1" customWidth="1"/>
    <col min="10758" max="11008" width="9" style="1"/>
    <col min="11009" max="11009" width="9.625" style="1" customWidth="1"/>
    <col min="11010" max="11010" width="27.625" style="1" customWidth="1"/>
    <col min="11011" max="11011" width="4.75" style="1" customWidth="1"/>
    <col min="11012" max="11012" width="9.625" style="1" customWidth="1"/>
    <col min="11013" max="11013" width="27.625" style="1" customWidth="1"/>
    <col min="11014" max="11264" width="9" style="1"/>
    <col min="11265" max="11265" width="9.625" style="1" customWidth="1"/>
    <col min="11266" max="11266" width="27.625" style="1" customWidth="1"/>
    <col min="11267" max="11267" width="4.75" style="1" customWidth="1"/>
    <col min="11268" max="11268" width="9.625" style="1" customWidth="1"/>
    <col min="11269" max="11269" width="27.625" style="1" customWidth="1"/>
    <col min="11270" max="11520" width="9" style="1"/>
    <col min="11521" max="11521" width="9.625" style="1" customWidth="1"/>
    <col min="11522" max="11522" width="27.625" style="1" customWidth="1"/>
    <col min="11523" max="11523" width="4.75" style="1" customWidth="1"/>
    <col min="11524" max="11524" width="9.625" style="1" customWidth="1"/>
    <col min="11525" max="11525" width="27.625" style="1" customWidth="1"/>
    <col min="11526" max="11776" width="9" style="1"/>
    <col min="11777" max="11777" width="9.625" style="1" customWidth="1"/>
    <col min="11778" max="11778" width="27.625" style="1" customWidth="1"/>
    <col min="11779" max="11779" width="4.75" style="1" customWidth="1"/>
    <col min="11780" max="11780" width="9.625" style="1" customWidth="1"/>
    <col min="11781" max="11781" width="27.625" style="1" customWidth="1"/>
    <col min="11782" max="12032" width="9" style="1"/>
    <col min="12033" max="12033" width="9.625" style="1" customWidth="1"/>
    <col min="12034" max="12034" width="27.625" style="1" customWidth="1"/>
    <col min="12035" max="12035" width="4.75" style="1" customWidth="1"/>
    <col min="12036" max="12036" width="9.625" style="1" customWidth="1"/>
    <col min="12037" max="12037" width="27.625" style="1" customWidth="1"/>
    <col min="12038" max="12288" width="9" style="1"/>
    <col min="12289" max="12289" width="9.625" style="1" customWidth="1"/>
    <col min="12290" max="12290" width="27.625" style="1" customWidth="1"/>
    <col min="12291" max="12291" width="4.75" style="1" customWidth="1"/>
    <col min="12292" max="12292" width="9.625" style="1" customWidth="1"/>
    <col min="12293" max="12293" width="27.625" style="1" customWidth="1"/>
    <col min="12294" max="12544" width="9" style="1"/>
    <col min="12545" max="12545" width="9.625" style="1" customWidth="1"/>
    <col min="12546" max="12546" width="27.625" style="1" customWidth="1"/>
    <col min="12547" max="12547" width="4.75" style="1" customWidth="1"/>
    <col min="12548" max="12548" width="9.625" style="1" customWidth="1"/>
    <col min="12549" max="12549" width="27.625" style="1" customWidth="1"/>
    <col min="12550" max="12800" width="9" style="1"/>
    <col min="12801" max="12801" width="9.625" style="1" customWidth="1"/>
    <col min="12802" max="12802" width="27.625" style="1" customWidth="1"/>
    <col min="12803" max="12803" width="4.75" style="1" customWidth="1"/>
    <col min="12804" max="12804" width="9.625" style="1" customWidth="1"/>
    <col min="12805" max="12805" width="27.625" style="1" customWidth="1"/>
    <col min="12806" max="13056" width="9" style="1"/>
    <col min="13057" max="13057" width="9.625" style="1" customWidth="1"/>
    <col min="13058" max="13058" width="27.625" style="1" customWidth="1"/>
    <col min="13059" max="13059" width="4.75" style="1" customWidth="1"/>
    <col min="13060" max="13060" width="9.625" style="1" customWidth="1"/>
    <col min="13061" max="13061" width="27.625" style="1" customWidth="1"/>
    <col min="13062" max="13312" width="9" style="1"/>
    <col min="13313" max="13313" width="9.625" style="1" customWidth="1"/>
    <col min="13314" max="13314" width="27.625" style="1" customWidth="1"/>
    <col min="13315" max="13315" width="4.75" style="1" customWidth="1"/>
    <col min="13316" max="13316" width="9.625" style="1" customWidth="1"/>
    <col min="13317" max="13317" width="27.625" style="1" customWidth="1"/>
    <col min="13318" max="13568" width="9" style="1"/>
    <col min="13569" max="13569" width="9.625" style="1" customWidth="1"/>
    <col min="13570" max="13570" width="27.625" style="1" customWidth="1"/>
    <col min="13571" max="13571" width="4.75" style="1" customWidth="1"/>
    <col min="13572" max="13572" width="9.625" style="1" customWidth="1"/>
    <col min="13573" max="13573" width="27.625" style="1" customWidth="1"/>
    <col min="13574" max="13824" width="9" style="1"/>
    <col min="13825" max="13825" width="9.625" style="1" customWidth="1"/>
    <col min="13826" max="13826" width="27.625" style="1" customWidth="1"/>
    <col min="13827" max="13827" width="4.75" style="1" customWidth="1"/>
    <col min="13828" max="13828" width="9.625" style="1" customWidth="1"/>
    <col min="13829" max="13829" width="27.625" style="1" customWidth="1"/>
    <col min="13830" max="14080" width="9" style="1"/>
    <col min="14081" max="14081" width="9.625" style="1" customWidth="1"/>
    <col min="14082" max="14082" width="27.625" style="1" customWidth="1"/>
    <col min="14083" max="14083" width="4.75" style="1" customWidth="1"/>
    <col min="14084" max="14084" width="9.625" style="1" customWidth="1"/>
    <col min="14085" max="14085" width="27.625" style="1" customWidth="1"/>
    <col min="14086" max="14336" width="9" style="1"/>
    <col min="14337" max="14337" width="9.625" style="1" customWidth="1"/>
    <col min="14338" max="14338" width="27.625" style="1" customWidth="1"/>
    <col min="14339" max="14339" width="4.75" style="1" customWidth="1"/>
    <col min="14340" max="14340" width="9.625" style="1" customWidth="1"/>
    <col min="14341" max="14341" width="27.625" style="1" customWidth="1"/>
    <col min="14342" max="14592" width="9" style="1"/>
    <col min="14593" max="14593" width="9.625" style="1" customWidth="1"/>
    <col min="14594" max="14594" width="27.625" style="1" customWidth="1"/>
    <col min="14595" max="14595" width="4.75" style="1" customWidth="1"/>
    <col min="14596" max="14596" width="9.625" style="1" customWidth="1"/>
    <col min="14597" max="14597" width="27.625" style="1" customWidth="1"/>
    <col min="14598" max="14848" width="9" style="1"/>
    <col min="14849" max="14849" width="9.625" style="1" customWidth="1"/>
    <col min="14850" max="14850" width="27.625" style="1" customWidth="1"/>
    <col min="14851" max="14851" width="4.75" style="1" customWidth="1"/>
    <col min="14852" max="14852" width="9.625" style="1" customWidth="1"/>
    <col min="14853" max="14853" width="27.625" style="1" customWidth="1"/>
    <col min="14854" max="15104" width="9" style="1"/>
    <col min="15105" max="15105" width="9.625" style="1" customWidth="1"/>
    <col min="15106" max="15106" width="27.625" style="1" customWidth="1"/>
    <col min="15107" max="15107" width="4.75" style="1" customWidth="1"/>
    <col min="15108" max="15108" width="9.625" style="1" customWidth="1"/>
    <col min="15109" max="15109" width="27.625" style="1" customWidth="1"/>
    <col min="15110" max="15360" width="9" style="1"/>
    <col min="15361" max="15361" width="9.625" style="1" customWidth="1"/>
    <col min="15362" max="15362" width="27.625" style="1" customWidth="1"/>
    <col min="15363" max="15363" width="4.75" style="1" customWidth="1"/>
    <col min="15364" max="15364" width="9.625" style="1" customWidth="1"/>
    <col min="15365" max="15365" width="27.625" style="1" customWidth="1"/>
    <col min="15366" max="15616" width="9" style="1"/>
    <col min="15617" max="15617" width="9.625" style="1" customWidth="1"/>
    <col min="15618" max="15618" width="27.625" style="1" customWidth="1"/>
    <col min="15619" max="15619" width="4.75" style="1" customWidth="1"/>
    <col min="15620" max="15620" width="9.625" style="1" customWidth="1"/>
    <col min="15621" max="15621" width="27.625" style="1" customWidth="1"/>
    <col min="15622" max="15872" width="9" style="1"/>
    <col min="15873" max="15873" width="9.625" style="1" customWidth="1"/>
    <col min="15874" max="15874" width="27.625" style="1" customWidth="1"/>
    <col min="15875" max="15875" width="4.75" style="1" customWidth="1"/>
    <col min="15876" max="15876" width="9.625" style="1" customWidth="1"/>
    <col min="15877" max="15877" width="27.625" style="1" customWidth="1"/>
    <col min="15878" max="16128" width="9" style="1"/>
    <col min="16129" max="16129" width="9.625" style="1" customWidth="1"/>
    <col min="16130" max="16130" width="27.625" style="1" customWidth="1"/>
    <col min="16131" max="16131" width="4.75" style="1" customWidth="1"/>
    <col min="16132" max="16132" width="9.625" style="1" customWidth="1"/>
    <col min="16133" max="16133" width="27.625" style="1" customWidth="1"/>
    <col min="16134" max="16384" width="9" style="1"/>
  </cols>
  <sheetData>
    <row r="1" spans="1:6" ht="21.75" customHeight="1" x14ac:dyDescent="0.15">
      <c r="A1" s="543" t="s">
        <v>551</v>
      </c>
      <c r="B1" s="543"/>
    </row>
    <row r="2" spans="1:6" ht="10.5" customHeight="1" x14ac:dyDescent="0.15"/>
    <row r="3" spans="1:6" ht="17.25" customHeight="1" x14ac:dyDescent="0.15">
      <c r="A3" s="544" t="s">
        <v>552</v>
      </c>
      <c r="B3" s="544"/>
      <c r="C3" s="205"/>
      <c r="D3" s="544" t="s">
        <v>553</v>
      </c>
      <c r="E3" s="544"/>
      <c r="F3" s="205"/>
    </row>
    <row r="4" spans="1:6" ht="17.25" customHeight="1" x14ac:dyDescent="0.15">
      <c r="A4" s="545"/>
      <c r="B4" s="545"/>
      <c r="C4" s="205"/>
      <c r="D4" s="545"/>
      <c r="E4" s="545"/>
      <c r="F4" s="205"/>
    </row>
    <row r="5" spans="1:6" ht="17.25" customHeight="1" x14ac:dyDescent="0.15">
      <c r="A5" s="530" t="s">
        <v>201</v>
      </c>
      <c r="B5" s="182" t="s">
        <v>554</v>
      </c>
      <c r="C5" s="120"/>
      <c r="D5" s="530" t="s">
        <v>201</v>
      </c>
      <c r="E5" s="182" t="s">
        <v>555</v>
      </c>
    </row>
    <row r="6" spans="1:6" ht="17.25" customHeight="1" x14ac:dyDescent="0.15">
      <c r="A6" s="531"/>
      <c r="B6" s="182" t="s">
        <v>556</v>
      </c>
      <c r="C6" s="120"/>
      <c r="D6" s="531"/>
      <c r="E6" s="182" t="s">
        <v>557</v>
      </c>
    </row>
    <row r="7" spans="1:6" ht="17.25" customHeight="1" x14ac:dyDescent="0.15">
      <c r="A7" s="531"/>
      <c r="B7" s="182" t="s">
        <v>558</v>
      </c>
      <c r="C7" s="184"/>
      <c r="D7" s="531"/>
      <c r="E7" s="225" t="s">
        <v>559</v>
      </c>
    </row>
    <row r="8" spans="1:6" ht="17.25" customHeight="1" x14ac:dyDescent="0.15">
      <c r="A8" s="534"/>
      <c r="B8" s="182" t="s">
        <v>560</v>
      </c>
      <c r="C8" s="187"/>
      <c r="D8" s="199"/>
      <c r="E8" s="207"/>
    </row>
    <row r="9" spans="1:6" ht="17.25" customHeight="1" thickBot="1" x14ac:dyDescent="0.2">
      <c r="A9" s="235"/>
      <c r="B9" s="235"/>
      <c r="C9" s="120"/>
      <c r="D9" s="220" t="s">
        <v>207</v>
      </c>
      <c r="E9" s="181" t="s">
        <v>208</v>
      </c>
    </row>
    <row r="10" spans="1:6" ht="17.25" customHeight="1" thickTop="1" thickBot="1" x14ac:dyDescent="0.2">
      <c r="A10" s="220" t="s">
        <v>207</v>
      </c>
      <c r="B10" s="181" t="s">
        <v>208</v>
      </c>
      <c r="C10" s="120"/>
      <c r="D10" s="183" t="s">
        <v>392</v>
      </c>
      <c r="E10" s="182" t="s">
        <v>561</v>
      </c>
    </row>
    <row r="11" spans="1:6" ht="17.25" customHeight="1" thickTop="1" x14ac:dyDescent="0.15">
      <c r="A11" s="190" t="s">
        <v>392</v>
      </c>
      <c r="B11" s="182" t="s">
        <v>562</v>
      </c>
      <c r="C11" s="120"/>
      <c r="D11" s="190" t="s">
        <v>392</v>
      </c>
      <c r="E11" s="182" t="s">
        <v>563</v>
      </c>
      <c r="F11" s="249"/>
    </row>
    <row r="12" spans="1:6" ht="17.25" customHeight="1" x14ac:dyDescent="0.15">
      <c r="A12" s="190" t="s">
        <v>392</v>
      </c>
      <c r="B12" s="182" t="s">
        <v>564</v>
      </c>
      <c r="C12" s="120"/>
      <c r="D12" s="190" t="s">
        <v>392</v>
      </c>
      <c r="E12" s="182" t="s">
        <v>565</v>
      </c>
    </row>
    <row r="13" spans="1:6" ht="17.25" customHeight="1" x14ac:dyDescent="0.15">
      <c r="A13" s="190" t="s">
        <v>392</v>
      </c>
      <c r="B13" s="182" t="s">
        <v>566</v>
      </c>
      <c r="C13" s="120"/>
      <c r="D13" s="190" t="s">
        <v>392</v>
      </c>
      <c r="E13" s="182" t="s">
        <v>567</v>
      </c>
    </row>
    <row r="14" spans="1:6" ht="17.25" customHeight="1" x14ac:dyDescent="0.15">
      <c r="A14" s="190" t="s">
        <v>392</v>
      </c>
      <c r="B14" s="182" t="s">
        <v>568</v>
      </c>
      <c r="C14" s="120"/>
      <c r="D14" s="190" t="s">
        <v>392</v>
      </c>
      <c r="E14" s="182" t="s">
        <v>569</v>
      </c>
    </row>
    <row r="15" spans="1:6" ht="17.25" customHeight="1" x14ac:dyDescent="0.15">
      <c r="A15" s="190" t="s">
        <v>392</v>
      </c>
      <c r="B15" s="182" t="s">
        <v>570</v>
      </c>
      <c r="C15" s="120"/>
      <c r="D15" s="190" t="s">
        <v>392</v>
      </c>
      <c r="E15" s="182" t="s">
        <v>571</v>
      </c>
    </row>
    <row r="16" spans="1:6" ht="17.25" customHeight="1" x14ac:dyDescent="0.15">
      <c r="A16" s="190" t="s">
        <v>392</v>
      </c>
      <c r="B16" s="182" t="s">
        <v>572</v>
      </c>
      <c r="C16" s="120"/>
      <c r="D16" s="190" t="s">
        <v>392</v>
      </c>
      <c r="E16" s="182" t="s">
        <v>573</v>
      </c>
    </row>
    <row r="17" spans="1:5" ht="17.25" customHeight="1" x14ac:dyDescent="0.15">
      <c r="A17" s="190" t="s">
        <v>392</v>
      </c>
      <c r="B17" s="182" t="s">
        <v>574</v>
      </c>
      <c r="C17" s="120"/>
      <c r="D17" s="190" t="s">
        <v>392</v>
      </c>
      <c r="E17" s="182" t="s">
        <v>575</v>
      </c>
    </row>
    <row r="18" spans="1:5" ht="17.25" customHeight="1" x14ac:dyDescent="0.15">
      <c r="A18" s="190" t="s">
        <v>576</v>
      </c>
      <c r="B18" s="182" t="s">
        <v>577</v>
      </c>
      <c r="C18" s="120"/>
      <c r="D18" s="190" t="s">
        <v>392</v>
      </c>
      <c r="E18" s="182" t="s">
        <v>578</v>
      </c>
    </row>
    <row r="19" spans="1:5" ht="17.25" customHeight="1" x14ac:dyDescent="0.15">
      <c r="A19" s="190" t="s">
        <v>576</v>
      </c>
      <c r="B19" s="182" t="s">
        <v>579</v>
      </c>
      <c r="C19" s="120"/>
      <c r="D19" s="190" t="s">
        <v>576</v>
      </c>
      <c r="E19" s="182" t="s">
        <v>580</v>
      </c>
    </row>
    <row r="20" spans="1:5" ht="17.25" customHeight="1" x14ac:dyDescent="0.15">
      <c r="A20" s="190" t="s">
        <v>576</v>
      </c>
      <c r="B20" s="182" t="s">
        <v>581</v>
      </c>
      <c r="C20" s="120"/>
      <c r="D20" s="190" t="s">
        <v>576</v>
      </c>
      <c r="E20" s="182" t="s">
        <v>582</v>
      </c>
    </row>
    <row r="21" spans="1:5" ht="17.25" customHeight="1" x14ac:dyDescent="0.15">
      <c r="A21" s="190" t="s">
        <v>576</v>
      </c>
      <c r="B21" s="182" t="s">
        <v>583</v>
      </c>
      <c r="C21" s="120"/>
      <c r="D21" s="190" t="s">
        <v>576</v>
      </c>
      <c r="E21" s="182" t="s">
        <v>584</v>
      </c>
    </row>
    <row r="22" spans="1:5" ht="17.25" customHeight="1" x14ac:dyDescent="0.15">
      <c r="A22" s="190" t="s">
        <v>576</v>
      </c>
      <c r="B22" s="182" t="s">
        <v>585</v>
      </c>
      <c r="C22" s="120"/>
      <c r="D22" s="190" t="s">
        <v>586</v>
      </c>
      <c r="E22" s="182" t="s">
        <v>587</v>
      </c>
    </row>
    <row r="23" spans="1:5" ht="17.25" customHeight="1" x14ac:dyDescent="0.15">
      <c r="A23" s="190" t="s">
        <v>576</v>
      </c>
      <c r="B23" s="182" t="s">
        <v>588</v>
      </c>
      <c r="C23" s="120"/>
      <c r="D23" s="190" t="s">
        <v>586</v>
      </c>
      <c r="E23" s="182" t="s">
        <v>589</v>
      </c>
    </row>
    <row r="24" spans="1:5" ht="17.25" customHeight="1" x14ac:dyDescent="0.15">
      <c r="A24" s="190" t="s">
        <v>576</v>
      </c>
      <c r="B24" s="182" t="s">
        <v>590</v>
      </c>
      <c r="C24" s="120"/>
      <c r="D24" s="190" t="s">
        <v>586</v>
      </c>
      <c r="E24" s="182" t="s">
        <v>591</v>
      </c>
    </row>
    <row r="25" spans="1:5" ht="17.25" customHeight="1" x14ac:dyDescent="0.15">
      <c r="A25" s="190" t="s">
        <v>576</v>
      </c>
      <c r="B25" s="182" t="s">
        <v>592</v>
      </c>
      <c r="C25" s="120"/>
      <c r="D25" s="190" t="s">
        <v>586</v>
      </c>
      <c r="E25" s="182" t="s">
        <v>593</v>
      </c>
    </row>
    <row r="26" spans="1:5" ht="17.25" customHeight="1" x14ac:dyDescent="0.15">
      <c r="A26" s="190" t="s">
        <v>576</v>
      </c>
      <c r="B26" s="182" t="s">
        <v>594</v>
      </c>
      <c r="C26" s="120"/>
      <c r="D26" s="191" t="s">
        <v>243</v>
      </c>
      <c r="E26" s="193"/>
    </row>
    <row r="27" spans="1:5" ht="17.25" customHeight="1" x14ac:dyDescent="0.15">
      <c r="A27" s="190" t="s">
        <v>576</v>
      </c>
      <c r="B27" s="182" t="s">
        <v>595</v>
      </c>
      <c r="C27" s="120"/>
      <c r="D27" s="582" t="s">
        <v>596</v>
      </c>
      <c r="E27" s="583"/>
    </row>
    <row r="28" spans="1:5" ht="17.25" customHeight="1" x14ac:dyDescent="0.15">
      <c r="A28" s="191" t="s">
        <v>243</v>
      </c>
      <c r="B28" s="193"/>
      <c r="C28" s="120"/>
      <c r="D28" s="584"/>
      <c r="E28" s="585"/>
    </row>
    <row r="29" spans="1:5" ht="17.25" customHeight="1" x14ac:dyDescent="0.15">
      <c r="A29" s="554" t="s">
        <v>597</v>
      </c>
      <c r="B29" s="555"/>
      <c r="C29" s="120"/>
      <c r="D29" s="250"/>
      <c r="E29" s="250"/>
    </row>
    <row r="30" spans="1:5" ht="17.25" customHeight="1" x14ac:dyDescent="0.15">
      <c r="A30" s="558"/>
      <c r="B30" s="559"/>
      <c r="C30" s="120"/>
      <c r="D30" s="251"/>
      <c r="E30" s="251"/>
    </row>
    <row r="31" spans="1:5" ht="17.25" customHeight="1" x14ac:dyDescent="0.15">
      <c r="A31" s="252"/>
      <c r="B31" s="252"/>
      <c r="C31" s="120"/>
      <c r="D31" s="532" t="s">
        <v>598</v>
      </c>
      <c r="E31" s="532"/>
    </row>
    <row r="32" spans="1:5" ht="17.25" customHeight="1" x14ac:dyDescent="0.15">
      <c r="A32" s="528" t="s">
        <v>599</v>
      </c>
      <c r="B32" s="528"/>
      <c r="C32" s="120"/>
      <c r="D32" s="533"/>
      <c r="E32" s="533"/>
    </row>
    <row r="33" spans="1:6" ht="17.25" customHeight="1" x14ac:dyDescent="0.15">
      <c r="A33" s="528"/>
      <c r="B33" s="528"/>
      <c r="C33" s="120"/>
      <c r="D33" s="530" t="s">
        <v>201</v>
      </c>
      <c r="E33" s="182" t="s">
        <v>600</v>
      </c>
    </row>
    <row r="34" spans="1:6" ht="17.25" customHeight="1" x14ac:dyDescent="0.15">
      <c r="A34" s="219" t="s">
        <v>201</v>
      </c>
      <c r="B34" s="232" t="s">
        <v>601</v>
      </c>
      <c r="C34" s="120"/>
      <c r="D34" s="534"/>
      <c r="E34" s="182" t="s">
        <v>602</v>
      </c>
    </row>
    <row r="35" spans="1:6" ht="17.25" customHeight="1" x14ac:dyDescent="0.15">
      <c r="A35" s="199"/>
      <c r="B35" s="207"/>
      <c r="C35" s="120"/>
      <c r="D35" s="227"/>
      <c r="E35" s="227"/>
    </row>
    <row r="36" spans="1:6" ht="17.25" customHeight="1" thickBot="1" x14ac:dyDescent="0.2">
      <c r="A36" s="220" t="s">
        <v>207</v>
      </c>
      <c r="B36" s="181" t="s">
        <v>208</v>
      </c>
      <c r="C36" s="120"/>
      <c r="D36" s="220" t="s">
        <v>207</v>
      </c>
      <c r="E36" s="181" t="s">
        <v>208</v>
      </c>
    </row>
    <row r="37" spans="1:6" ht="17.25" customHeight="1" thickTop="1" x14ac:dyDescent="0.15">
      <c r="A37" s="190" t="s">
        <v>392</v>
      </c>
      <c r="B37" s="182" t="s">
        <v>603</v>
      </c>
      <c r="C37" s="120"/>
      <c r="D37" s="190" t="s">
        <v>392</v>
      </c>
      <c r="E37" s="182" t="s">
        <v>604</v>
      </c>
    </row>
    <row r="38" spans="1:6" ht="17.25" customHeight="1" x14ac:dyDescent="0.15">
      <c r="A38" s="190" t="s">
        <v>392</v>
      </c>
      <c r="B38" s="182" t="s">
        <v>605</v>
      </c>
      <c r="C38" s="120"/>
      <c r="D38" s="190" t="s">
        <v>392</v>
      </c>
      <c r="E38" s="182" t="s">
        <v>606</v>
      </c>
    </row>
    <row r="39" spans="1:6" ht="17.25" customHeight="1" x14ac:dyDescent="0.15">
      <c r="A39" s="190" t="s">
        <v>392</v>
      </c>
      <c r="B39" s="182" t="s">
        <v>607</v>
      </c>
      <c r="C39" s="120"/>
      <c r="D39" s="190" t="s">
        <v>392</v>
      </c>
      <c r="E39" s="182" t="s">
        <v>608</v>
      </c>
    </row>
    <row r="40" spans="1:6" ht="17.25" customHeight="1" x14ac:dyDescent="0.15">
      <c r="A40" s="190" t="s">
        <v>392</v>
      </c>
      <c r="B40" s="182" t="s">
        <v>609</v>
      </c>
      <c r="C40" s="120"/>
      <c r="D40" s="190" t="s">
        <v>392</v>
      </c>
      <c r="E40" s="182" t="s">
        <v>610</v>
      </c>
    </row>
    <row r="41" spans="1:6" ht="17.25" customHeight="1" x14ac:dyDescent="0.15">
      <c r="A41" s="190" t="s">
        <v>392</v>
      </c>
      <c r="B41" s="182" t="s">
        <v>611</v>
      </c>
      <c r="C41" s="120"/>
      <c r="D41" s="190" t="s">
        <v>392</v>
      </c>
      <c r="E41" s="182" t="s">
        <v>612</v>
      </c>
    </row>
    <row r="42" spans="1:6" ht="17.25" customHeight="1" x14ac:dyDescent="0.15">
      <c r="A42" s="190" t="s">
        <v>392</v>
      </c>
      <c r="B42" s="182" t="s">
        <v>613</v>
      </c>
      <c r="C42" s="120"/>
      <c r="D42" s="190" t="s">
        <v>392</v>
      </c>
      <c r="E42" s="182" t="s">
        <v>614</v>
      </c>
    </row>
    <row r="43" spans="1:6" ht="17.25" customHeight="1" x14ac:dyDescent="0.15">
      <c r="A43" s="190" t="s">
        <v>392</v>
      </c>
      <c r="B43" s="182" t="s">
        <v>615</v>
      </c>
      <c r="C43" s="120"/>
      <c r="D43" s="190" t="s">
        <v>392</v>
      </c>
      <c r="E43" s="182" t="s">
        <v>616</v>
      </c>
      <c r="F43" s="205"/>
    </row>
    <row r="44" spans="1:6" ht="17.25" customHeight="1" x14ac:dyDescent="0.15">
      <c r="A44" s="190" t="s">
        <v>392</v>
      </c>
      <c r="B44" s="182" t="s">
        <v>617</v>
      </c>
      <c r="C44" s="206"/>
      <c r="D44" s="190" t="s">
        <v>392</v>
      </c>
      <c r="E44" s="182" t="s">
        <v>618</v>
      </c>
      <c r="F44" s="205"/>
    </row>
    <row r="45" spans="1:6" ht="17.25" customHeight="1" x14ac:dyDescent="0.15">
      <c r="A45" s="190" t="s">
        <v>392</v>
      </c>
      <c r="B45" s="182" t="s">
        <v>619</v>
      </c>
      <c r="C45" s="206"/>
      <c r="D45" s="190" t="s">
        <v>392</v>
      </c>
      <c r="E45" s="182" t="s">
        <v>620</v>
      </c>
    </row>
    <row r="46" spans="1:6" ht="17.25" customHeight="1" x14ac:dyDescent="0.15">
      <c r="A46" s="190" t="s">
        <v>392</v>
      </c>
      <c r="B46" s="182" t="s">
        <v>621</v>
      </c>
      <c r="C46" s="206"/>
      <c r="D46" s="190" t="s">
        <v>392</v>
      </c>
      <c r="E46" s="182" t="s">
        <v>622</v>
      </c>
    </row>
    <row r="47" spans="1:6" ht="17.25" customHeight="1" x14ac:dyDescent="0.15">
      <c r="A47" s="190" t="s">
        <v>392</v>
      </c>
      <c r="B47" s="182" t="s">
        <v>623</v>
      </c>
      <c r="C47" s="206"/>
      <c r="D47" s="190" t="s">
        <v>392</v>
      </c>
      <c r="E47" s="182" t="s">
        <v>624</v>
      </c>
      <c r="F47" s="253"/>
    </row>
    <row r="48" spans="1:6" ht="17.25" customHeight="1" x14ac:dyDescent="0.15">
      <c r="A48" s="191" t="s">
        <v>243</v>
      </c>
      <c r="B48" s="222"/>
      <c r="C48" s="192"/>
      <c r="D48" s="191" t="s">
        <v>243</v>
      </c>
      <c r="E48" s="193"/>
      <c r="F48" s="205"/>
    </row>
    <row r="49" spans="1:5" ht="17.25" customHeight="1" x14ac:dyDescent="0.15">
      <c r="A49" s="582" t="s">
        <v>625</v>
      </c>
      <c r="B49" s="583"/>
      <c r="C49" s="208"/>
      <c r="D49" s="582" t="s">
        <v>626</v>
      </c>
      <c r="E49" s="583"/>
    </row>
    <row r="50" spans="1:5" ht="17.25" customHeight="1" x14ac:dyDescent="0.15">
      <c r="A50" s="584"/>
      <c r="B50" s="585"/>
      <c r="C50" s="208"/>
      <c r="D50" s="584"/>
      <c r="E50" s="585"/>
    </row>
    <row r="51" spans="1:5" ht="17.25" customHeight="1" x14ac:dyDescent="0.15">
      <c r="A51" s="211"/>
      <c r="B51" s="42"/>
      <c r="C51" s="211" t="s">
        <v>627</v>
      </c>
      <c r="D51" s="228"/>
      <c r="E51" s="228"/>
    </row>
    <row r="52" spans="1:5" ht="14.25" customHeight="1" x14ac:dyDescent="0.15">
      <c r="A52" s="216"/>
      <c r="B52" s="215"/>
      <c r="C52" s="42"/>
      <c r="D52" s="228"/>
      <c r="E52" s="228"/>
    </row>
    <row r="53" spans="1:5" ht="14.25" customHeight="1" x14ac:dyDescent="0.15">
      <c r="A53" s="228"/>
      <c r="B53" s="228"/>
      <c r="C53" s="42"/>
      <c r="D53" s="228"/>
      <c r="E53" s="228"/>
    </row>
    <row r="54" spans="1:5" ht="14.25" customHeight="1" x14ac:dyDescent="0.15">
      <c r="A54" s="228"/>
      <c r="B54" s="228"/>
      <c r="C54" s="42"/>
      <c r="D54" s="211"/>
      <c r="E54" s="42"/>
    </row>
    <row r="55" spans="1:5" x14ac:dyDescent="0.15">
      <c r="A55" s="228"/>
      <c r="B55" s="228"/>
      <c r="C55" s="560"/>
      <c r="D55" s="560"/>
    </row>
    <row r="56" spans="1:5" x14ac:dyDescent="0.15">
      <c r="A56" s="228"/>
      <c r="B56" s="228"/>
    </row>
    <row r="57" spans="1:5" x14ac:dyDescent="0.15">
      <c r="A57" s="141"/>
      <c r="B57" s="141"/>
    </row>
  </sheetData>
  <mergeCells count="13">
    <mergeCell ref="D27:E28"/>
    <mergeCell ref="A1:B1"/>
    <mergeCell ref="A3:B4"/>
    <mergeCell ref="D3:E4"/>
    <mergeCell ref="A5:A8"/>
    <mergeCell ref="D5:D7"/>
    <mergeCell ref="C55:D55"/>
    <mergeCell ref="A29:B30"/>
    <mergeCell ref="D31:E32"/>
    <mergeCell ref="A32:B33"/>
    <mergeCell ref="D33:D34"/>
    <mergeCell ref="A49:B50"/>
    <mergeCell ref="D49:E50"/>
  </mergeCells>
  <phoneticPr fontId="1"/>
  <pageMargins left="1.1811023622047245" right="0.78740157480314965" top="0.39370078740157483" bottom="0.19685039370078741" header="0.51181102362204722" footer="0.51181102362204722"/>
  <pageSetup paperSize="9" orientation="portrait" horizontalDpi="4294967293" verticalDpi="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7"/>
  <sheetViews>
    <sheetView topLeftCell="A34" workbookViewId="0">
      <selection activeCell="E63" sqref="E63"/>
    </sheetView>
  </sheetViews>
  <sheetFormatPr defaultRowHeight="13.5" x14ac:dyDescent="0.15"/>
  <cols>
    <col min="1" max="1" width="9.625" style="1" customWidth="1"/>
    <col min="2" max="2" width="27.625" style="1" customWidth="1"/>
    <col min="3" max="3" width="4.75" style="1" customWidth="1"/>
    <col min="4" max="4" width="9.625" style="1" customWidth="1"/>
    <col min="5" max="5" width="27.625" style="1" customWidth="1"/>
    <col min="6" max="256" width="9" style="1"/>
    <col min="257" max="257" width="9.625" style="1" customWidth="1"/>
    <col min="258" max="258" width="27.625" style="1" customWidth="1"/>
    <col min="259" max="259" width="4.75" style="1" customWidth="1"/>
    <col min="260" max="260" width="9.625" style="1" customWidth="1"/>
    <col min="261" max="261" width="27.625" style="1" customWidth="1"/>
    <col min="262" max="512" width="9" style="1"/>
    <col min="513" max="513" width="9.625" style="1" customWidth="1"/>
    <col min="514" max="514" width="27.625" style="1" customWidth="1"/>
    <col min="515" max="515" width="4.75" style="1" customWidth="1"/>
    <col min="516" max="516" width="9.625" style="1" customWidth="1"/>
    <col min="517" max="517" width="27.625" style="1" customWidth="1"/>
    <col min="518" max="768" width="9" style="1"/>
    <col min="769" max="769" width="9.625" style="1" customWidth="1"/>
    <col min="770" max="770" width="27.625" style="1" customWidth="1"/>
    <col min="771" max="771" width="4.75" style="1" customWidth="1"/>
    <col min="772" max="772" width="9.625" style="1" customWidth="1"/>
    <col min="773" max="773" width="27.625" style="1" customWidth="1"/>
    <col min="774" max="1024" width="9" style="1"/>
    <col min="1025" max="1025" width="9.625" style="1" customWidth="1"/>
    <col min="1026" max="1026" width="27.625" style="1" customWidth="1"/>
    <col min="1027" max="1027" width="4.75" style="1" customWidth="1"/>
    <col min="1028" max="1028" width="9.625" style="1" customWidth="1"/>
    <col min="1029" max="1029" width="27.625" style="1" customWidth="1"/>
    <col min="1030" max="1280" width="9" style="1"/>
    <col min="1281" max="1281" width="9.625" style="1" customWidth="1"/>
    <col min="1282" max="1282" width="27.625" style="1" customWidth="1"/>
    <col min="1283" max="1283" width="4.75" style="1" customWidth="1"/>
    <col min="1284" max="1284" width="9.625" style="1" customWidth="1"/>
    <col min="1285" max="1285" width="27.625" style="1" customWidth="1"/>
    <col min="1286" max="1536" width="9" style="1"/>
    <col min="1537" max="1537" width="9.625" style="1" customWidth="1"/>
    <col min="1538" max="1538" width="27.625" style="1" customWidth="1"/>
    <col min="1539" max="1539" width="4.75" style="1" customWidth="1"/>
    <col min="1540" max="1540" width="9.625" style="1" customWidth="1"/>
    <col min="1541" max="1541" width="27.625" style="1" customWidth="1"/>
    <col min="1542" max="1792" width="9" style="1"/>
    <col min="1793" max="1793" width="9.625" style="1" customWidth="1"/>
    <col min="1794" max="1794" width="27.625" style="1" customWidth="1"/>
    <col min="1795" max="1795" width="4.75" style="1" customWidth="1"/>
    <col min="1796" max="1796" width="9.625" style="1" customWidth="1"/>
    <col min="1797" max="1797" width="27.625" style="1" customWidth="1"/>
    <col min="1798" max="2048" width="9" style="1"/>
    <col min="2049" max="2049" width="9.625" style="1" customWidth="1"/>
    <col min="2050" max="2050" width="27.625" style="1" customWidth="1"/>
    <col min="2051" max="2051" width="4.75" style="1" customWidth="1"/>
    <col min="2052" max="2052" width="9.625" style="1" customWidth="1"/>
    <col min="2053" max="2053" width="27.625" style="1" customWidth="1"/>
    <col min="2054" max="2304" width="9" style="1"/>
    <col min="2305" max="2305" width="9.625" style="1" customWidth="1"/>
    <col min="2306" max="2306" width="27.625" style="1" customWidth="1"/>
    <col min="2307" max="2307" width="4.75" style="1" customWidth="1"/>
    <col min="2308" max="2308" width="9.625" style="1" customWidth="1"/>
    <col min="2309" max="2309" width="27.625" style="1" customWidth="1"/>
    <col min="2310" max="2560" width="9" style="1"/>
    <col min="2561" max="2561" width="9.625" style="1" customWidth="1"/>
    <col min="2562" max="2562" width="27.625" style="1" customWidth="1"/>
    <col min="2563" max="2563" width="4.75" style="1" customWidth="1"/>
    <col min="2564" max="2564" width="9.625" style="1" customWidth="1"/>
    <col min="2565" max="2565" width="27.625" style="1" customWidth="1"/>
    <col min="2566" max="2816" width="9" style="1"/>
    <col min="2817" max="2817" width="9.625" style="1" customWidth="1"/>
    <col min="2818" max="2818" width="27.625" style="1" customWidth="1"/>
    <col min="2819" max="2819" width="4.75" style="1" customWidth="1"/>
    <col min="2820" max="2820" width="9.625" style="1" customWidth="1"/>
    <col min="2821" max="2821" width="27.625" style="1" customWidth="1"/>
    <col min="2822" max="3072" width="9" style="1"/>
    <col min="3073" max="3073" width="9.625" style="1" customWidth="1"/>
    <col min="3074" max="3074" width="27.625" style="1" customWidth="1"/>
    <col min="3075" max="3075" width="4.75" style="1" customWidth="1"/>
    <col min="3076" max="3076" width="9.625" style="1" customWidth="1"/>
    <col min="3077" max="3077" width="27.625" style="1" customWidth="1"/>
    <col min="3078" max="3328" width="9" style="1"/>
    <col min="3329" max="3329" width="9.625" style="1" customWidth="1"/>
    <col min="3330" max="3330" width="27.625" style="1" customWidth="1"/>
    <col min="3331" max="3331" width="4.75" style="1" customWidth="1"/>
    <col min="3332" max="3332" width="9.625" style="1" customWidth="1"/>
    <col min="3333" max="3333" width="27.625" style="1" customWidth="1"/>
    <col min="3334" max="3584" width="9" style="1"/>
    <col min="3585" max="3585" width="9.625" style="1" customWidth="1"/>
    <col min="3586" max="3586" width="27.625" style="1" customWidth="1"/>
    <col min="3587" max="3587" width="4.75" style="1" customWidth="1"/>
    <col min="3588" max="3588" width="9.625" style="1" customWidth="1"/>
    <col min="3589" max="3589" width="27.625" style="1" customWidth="1"/>
    <col min="3590" max="3840" width="9" style="1"/>
    <col min="3841" max="3841" width="9.625" style="1" customWidth="1"/>
    <col min="3842" max="3842" width="27.625" style="1" customWidth="1"/>
    <col min="3843" max="3843" width="4.75" style="1" customWidth="1"/>
    <col min="3844" max="3844" width="9.625" style="1" customWidth="1"/>
    <col min="3845" max="3845" width="27.625" style="1" customWidth="1"/>
    <col min="3846" max="4096" width="9" style="1"/>
    <col min="4097" max="4097" width="9.625" style="1" customWidth="1"/>
    <col min="4098" max="4098" width="27.625" style="1" customWidth="1"/>
    <col min="4099" max="4099" width="4.75" style="1" customWidth="1"/>
    <col min="4100" max="4100" width="9.625" style="1" customWidth="1"/>
    <col min="4101" max="4101" width="27.625" style="1" customWidth="1"/>
    <col min="4102" max="4352" width="9" style="1"/>
    <col min="4353" max="4353" width="9.625" style="1" customWidth="1"/>
    <col min="4354" max="4354" width="27.625" style="1" customWidth="1"/>
    <col min="4355" max="4355" width="4.75" style="1" customWidth="1"/>
    <col min="4356" max="4356" width="9.625" style="1" customWidth="1"/>
    <col min="4357" max="4357" width="27.625" style="1" customWidth="1"/>
    <col min="4358" max="4608" width="9" style="1"/>
    <col min="4609" max="4609" width="9.625" style="1" customWidth="1"/>
    <col min="4610" max="4610" width="27.625" style="1" customWidth="1"/>
    <col min="4611" max="4611" width="4.75" style="1" customWidth="1"/>
    <col min="4612" max="4612" width="9.625" style="1" customWidth="1"/>
    <col min="4613" max="4613" width="27.625" style="1" customWidth="1"/>
    <col min="4614" max="4864" width="9" style="1"/>
    <col min="4865" max="4865" width="9.625" style="1" customWidth="1"/>
    <col min="4866" max="4866" width="27.625" style="1" customWidth="1"/>
    <col min="4867" max="4867" width="4.75" style="1" customWidth="1"/>
    <col min="4868" max="4868" width="9.625" style="1" customWidth="1"/>
    <col min="4869" max="4869" width="27.625" style="1" customWidth="1"/>
    <col min="4870" max="5120" width="9" style="1"/>
    <col min="5121" max="5121" width="9.625" style="1" customWidth="1"/>
    <col min="5122" max="5122" width="27.625" style="1" customWidth="1"/>
    <col min="5123" max="5123" width="4.75" style="1" customWidth="1"/>
    <col min="5124" max="5124" width="9.625" style="1" customWidth="1"/>
    <col min="5125" max="5125" width="27.625" style="1" customWidth="1"/>
    <col min="5126" max="5376" width="9" style="1"/>
    <col min="5377" max="5377" width="9.625" style="1" customWidth="1"/>
    <col min="5378" max="5378" width="27.625" style="1" customWidth="1"/>
    <col min="5379" max="5379" width="4.75" style="1" customWidth="1"/>
    <col min="5380" max="5380" width="9.625" style="1" customWidth="1"/>
    <col min="5381" max="5381" width="27.625" style="1" customWidth="1"/>
    <col min="5382" max="5632" width="9" style="1"/>
    <col min="5633" max="5633" width="9.625" style="1" customWidth="1"/>
    <col min="5634" max="5634" width="27.625" style="1" customWidth="1"/>
    <col min="5635" max="5635" width="4.75" style="1" customWidth="1"/>
    <col min="5636" max="5636" width="9.625" style="1" customWidth="1"/>
    <col min="5637" max="5637" width="27.625" style="1" customWidth="1"/>
    <col min="5638" max="5888" width="9" style="1"/>
    <col min="5889" max="5889" width="9.625" style="1" customWidth="1"/>
    <col min="5890" max="5890" width="27.625" style="1" customWidth="1"/>
    <col min="5891" max="5891" width="4.75" style="1" customWidth="1"/>
    <col min="5892" max="5892" width="9.625" style="1" customWidth="1"/>
    <col min="5893" max="5893" width="27.625" style="1" customWidth="1"/>
    <col min="5894" max="6144" width="9" style="1"/>
    <col min="6145" max="6145" width="9.625" style="1" customWidth="1"/>
    <col min="6146" max="6146" width="27.625" style="1" customWidth="1"/>
    <col min="6147" max="6147" width="4.75" style="1" customWidth="1"/>
    <col min="6148" max="6148" width="9.625" style="1" customWidth="1"/>
    <col min="6149" max="6149" width="27.625" style="1" customWidth="1"/>
    <col min="6150" max="6400" width="9" style="1"/>
    <col min="6401" max="6401" width="9.625" style="1" customWidth="1"/>
    <col min="6402" max="6402" width="27.625" style="1" customWidth="1"/>
    <col min="6403" max="6403" width="4.75" style="1" customWidth="1"/>
    <col min="6404" max="6404" width="9.625" style="1" customWidth="1"/>
    <col min="6405" max="6405" width="27.625" style="1" customWidth="1"/>
    <col min="6406" max="6656" width="9" style="1"/>
    <col min="6657" max="6657" width="9.625" style="1" customWidth="1"/>
    <col min="6658" max="6658" width="27.625" style="1" customWidth="1"/>
    <col min="6659" max="6659" width="4.75" style="1" customWidth="1"/>
    <col min="6660" max="6660" width="9.625" style="1" customWidth="1"/>
    <col min="6661" max="6661" width="27.625" style="1" customWidth="1"/>
    <col min="6662" max="6912" width="9" style="1"/>
    <col min="6913" max="6913" width="9.625" style="1" customWidth="1"/>
    <col min="6914" max="6914" width="27.625" style="1" customWidth="1"/>
    <col min="6915" max="6915" width="4.75" style="1" customWidth="1"/>
    <col min="6916" max="6916" width="9.625" style="1" customWidth="1"/>
    <col min="6917" max="6917" width="27.625" style="1" customWidth="1"/>
    <col min="6918" max="7168" width="9" style="1"/>
    <col min="7169" max="7169" width="9.625" style="1" customWidth="1"/>
    <col min="7170" max="7170" width="27.625" style="1" customWidth="1"/>
    <col min="7171" max="7171" width="4.75" style="1" customWidth="1"/>
    <col min="7172" max="7172" width="9.625" style="1" customWidth="1"/>
    <col min="7173" max="7173" width="27.625" style="1" customWidth="1"/>
    <col min="7174" max="7424" width="9" style="1"/>
    <col min="7425" max="7425" width="9.625" style="1" customWidth="1"/>
    <col min="7426" max="7426" width="27.625" style="1" customWidth="1"/>
    <col min="7427" max="7427" width="4.75" style="1" customWidth="1"/>
    <col min="7428" max="7428" width="9.625" style="1" customWidth="1"/>
    <col min="7429" max="7429" width="27.625" style="1" customWidth="1"/>
    <col min="7430" max="7680" width="9" style="1"/>
    <col min="7681" max="7681" width="9.625" style="1" customWidth="1"/>
    <col min="7682" max="7682" width="27.625" style="1" customWidth="1"/>
    <col min="7683" max="7683" width="4.75" style="1" customWidth="1"/>
    <col min="7684" max="7684" width="9.625" style="1" customWidth="1"/>
    <col min="7685" max="7685" width="27.625" style="1" customWidth="1"/>
    <col min="7686" max="7936" width="9" style="1"/>
    <col min="7937" max="7937" width="9.625" style="1" customWidth="1"/>
    <col min="7938" max="7938" width="27.625" style="1" customWidth="1"/>
    <col min="7939" max="7939" width="4.75" style="1" customWidth="1"/>
    <col min="7940" max="7940" width="9.625" style="1" customWidth="1"/>
    <col min="7941" max="7941" width="27.625" style="1" customWidth="1"/>
    <col min="7942" max="8192" width="9" style="1"/>
    <col min="8193" max="8193" width="9.625" style="1" customWidth="1"/>
    <col min="8194" max="8194" width="27.625" style="1" customWidth="1"/>
    <col min="8195" max="8195" width="4.75" style="1" customWidth="1"/>
    <col min="8196" max="8196" width="9.625" style="1" customWidth="1"/>
    <col min="8197" max="8197" width="27.625" style="1" customWidth="1"/>
    <col min="8198" max="8448" width="9" style="1"/>
    <col min="8449" max="8449" width="9.625" style="1" customWidth="1"/>
    <col min="8450" max="8450" width="27.625" style="1" customWidth="1"/>
    <col min="8451" max="8451" width="4.75" style="1" customWidth="1"/>
    <col min="8452" max="8452" width="9.625" style="1" customWidth="1"/>
    <col min="8453" max="8453" width="27.625" style="1" customWidth="1"/>
    <col min="8454" max="8704" width="9" style="1"/>
    <col min="8705" max="8705" width="9.625" style="1" customWidth="1"/>
    <col min="8706" max="8706" width="27.625" style="1" customWidth="1"/>
    <col min="8707" max="8707" width="4.75" style="1" customWidth="1"/>
    <col min="8708" max="8708" width="9.625" style="1" customWidth="1"/>
    <col min="8709" max="8709" width="27.625" style="1" customWidth="1"/>
    <col min="8710" max="8960" width="9" style="1"/>
    <col min="8961" max="8961" width="9.625" style="1" customWidth="1"/>
    <col min="8962" max="8962" width="27.625" style="1" customWidth="1"/>
    <col min="8963" max="8963" width="4.75" style="1" customWidth="1"/>
    <col min="8964" max="8964" width="9.625" style="1" customWidth="1"/>
    <col min="8965" max="8965" width="27.625" style="1" customWidth="1"/>
    <col min="8966" max="9216" width="9" style="1"/>
    <col min="9217" max="9217" width="9.625" style="1" customWidth="1"/>
    <col min="9218" max="9218" width="27.625" style="1" customWidth="1"/>
    <col min="9219" max="9219" width="4.75" style="1" customWidth="1"/>
    <col min="9220" max="9220" width="9.625" style="1" customWidth="1"/>
    <col min="9221" max="9221" width="27.625" style="1" customWidth="1"/>
    <col min="9222" max="9472" width="9" style="1"/>
    <col min="9473" max="9473" width="9.625" style="1" customWidth="1"/>
    <col min="9474" max="9474" width="27.625" style="1" customWidth="1"/>
    <col min="9475" max="9475" width="4.75" style="1" customWidth="1"/>
    <col min="9476" max="9476" width="9.625" style="1" customWidth="1"/>
    <col min="9477" max="9477" width="27.625" style="1" customWidth="1"/>
    <col min="9478" max="9728" width="9" style="1"/>
    <col min="9729" max="9729" width="9.625" style="1" customWidth="1"/>
    <col min="9730" max="9730" width="27.625" style="1" customWidth="1"/>
    <col min="9731" max="9731" width="4.75" style="1" customWidth="1"/>
    <col min="9732" max="9732" width="9.625" style="1" customWidth="1"/>
    <col min="9733" max="9733" width="27.625" style="1" customWidth="1"/>
    <col min="9734" max="9984" width="9" style="1"/>
    <col min="9985" max="9985" width="9.625" style="1" customWidth="1"/>
    <col min="9986" max="9986" width="27.625" style="1" customWidth="1"/>
    <col min="9987" max="9987" width="4.75" style="1" customWidth="1"/>
    <col min="9988" max="9988" width="9.625" style="1" customWidth="1"/>
    <col min="9989" max="9989" width="27.625" style="1" customWidth="1"/>
    <col min="9990" max="10240" width="9" style="1"/>
    <col min="10241" max="10241" width="9.625" style="1" customWidth="1"/>
    <col min="10242" max="10242" width="27.625" style="1" customWidth="1"/>
    <col min="10243" max="10243" width="4.75" style="1" customWidth="1"/>
    <col min="10244" max="10244" width="9.625" style="1" customWidth="1"/>
    <col min="10245" max="10245" width="27.625" style="1" customWidth="1"/>
    <col min="10246" max="10496" width="9" style="1"/>
    <col min="10497" max="10497" width="9.625" style="1" customWidth="1"/>
    <col min="10498" max="10498" width="27.625" style="1" customWidth="1"/>
    <col min="10499" max="10499" width="4.75" style="1" customWidth="1"/>
    <col min="10500" max="10500" width="9.625" style="1" customWidth="1"/>
    <col min="10501" max="10501" width="27.625" style="1" customWidth="1"/>
    <col min="10502" max="10752" width="9" style="1"/>
    <col min="10753" max="10753" width="9.625" style="1" customWidth="1"/>
    <col min="10754" max="10754" width="27.625" style="1" customWidth="1"/>
    <col min="10755" max="10755" width="4.75" style="1" customWidth="1"/>
    <col min="10756" max="10756" width="9.625" style="1" customWidth="1"/>
    <col min="10757" max="10757" width="27.625" style="1" customWidth="1"/>
    <col min="10758" max="11008" width="9" style="1"/>
    <col min="11009" max="11009" width="9.625" style="1" customWidth="1"/>
    <col min="11010" max="11010" width="27.625" style="1" customWidth="1"/>
    <col min="11011" max="11011" width="4.75" style="1" customWidth="1"/>
    <col min="11012" max="11012" width="9.625" style="1" customWidth="1"/>
    <col min="11013" max="11013" width="27.625" style="1" customWidth="1"/>
    <col min="11014" max="11264" width="9" style="1"/>
    <col min="11265" max="11265" width="9.625" style="1" customWidth="1"/>
    <col min="11266" max="11266" width="27.625" style="1" customWidth="1"/>
    <col min="11267" max="11267" width="4.75" style="1" customWidth="1"/>
    <col min="11268" max="11268" width="9.625" style="1" customWidth="1"/>
    <col min="11269" max="11269" width="27.625" style="1" customWidth="1"/>
    <col min="11270" max="11520" width="9" style="1"/>
    <col min="11521" max="11521" width="9.625" style="1" customWidth="1"/>
    <col min="11522" max="11522" width="27.625" style="1" customWidth="1"/>
    <col min="11523" max="11523" width="4.75" style="1" customWidth="1"/>
    <col min="11524" max="11524" width="9.625" style="1" customWidth="1"/>
    <col min="11525" max="11525" width="27.625" style="1" customWidth="1"/>
    <col min="11526" max="11776" width="9" style="1"/>
    <col min="11777" max="11777" width="9.625" style="1" customWidth="1"/>
    <col min="11778" max="11778" width="27.625" style="1" customWidth="1"/>
    <col min="11779" max="11779" width="4.75" style="1" customWidth="1"/>
    <col min="11780" max="11780" width="9.625" style="1" customWidth="1"/>
    <col min="11781" max="11781" width="27.625" style="1" customWidth="1"/>
    <col min="11782" max="12032" width="9" style="1"/>
    <col min="12033" max="12033" width="9.625" style="1" customWidth="1"/>
    <col min="12034" max="12034" width="27.625" style="1" customWidth="1"/>
    <col min="12035" max="12035" width="4.75" style="1" customWidth="1"/>
    <col min="12036" max="12036" width="9.625" style="1" customWidth="1"/>
    <col min="12037" max="12037" width="27.625" style="1" customWidth="1"/>
    <col min="12038" max="12288" width="9" style="1"/>
    <col min="12289" max="12289" width="9.625" style="1" customWidth="1"/>
    <col min="12290" max="12290" width="27.625" style="1" customWidth="1"/>
    <col min="12291" max="12291" width="4.75" style="1" customWidth="1"/>
    <col min="12292" max="12292" width="9.625" style="1" customWidth="1"/>
    <col min="12293" max="12293" width="27.625" style="1" customWidth="1"/>
    <col min="12294" max="12544" width="9" style="1"/>
    <col min="12545" max="12545" width="9.625" style="1" customWidth="1"/>
    <col min="12546" max="12546" width="27.625" style="1" customWidth="1"/>
    <col min="12547" max="12547" width="4.75" style="1" customWidth="1"/>
    <col min="12548" max="12548" width="9.625" style="1" customWidth="1"/>
    <col min="12549" max="12549" width="27.625" style="1" customWidth="1"/>
    <col min="12550" max="12800" width="9" style="1"/>
    <col min="12801" max="12801" width="9.625" style="1" customWidth="1"/>
    <col min="12802" max="12802" width="27.625" style="1" customWidth="1"/>
    <col min="12803" max="12803" width="4.75" style="1" customWidth="1"/>
    <col min="12804" max="12804" width="9.625" style="1" customWidth="1"/>
    <col min="12805" max="12805" width="27.625" style="1" customWidth="1"/>
    <col min="12806" max="13056" width="9" style="1"/>
    <col min="13057" max="13057" width="9.625" style="1" customWidth="1"/>
    <col min="13058" max="13058" width="27.625" style="1" customWidth="1"/>
    <col min="13059" max="13059" width="4.75" style="1" customWidth="1"/>
    <col min="13060" max="13060" width="9.625" style="1" customWidth="1"/>
    <col min="13061" max="13061" width="27.625" style="1" customWidth="1"/>
    <col min="13062" max="13312" width="9" style="1"/>
    <col min="13313" max="13313" width="9.625" style="1" customWidth="1"/>
    <col min="13314" max="13314" width="27.625" style="1" customWidth="1"/>
    <col min="13315" max="13315" width="4.75" style="1" customWidth="1"/>
    <col min="13316" max="13316" width="9.625" style="1" customWidth="1"/>
    <col min="13317" max="13317" width="27.625" style="1" customWidth="1"/>
    <col min="13318" max="13568" width="9" style="1"/>
    <col min="13569" max="13569" width="9.625" style="1" customWidth="1"/>
    <col min="13570" max="13570" width="27.625" style="1" customWidth="1"/>
    <col min="13571" max="13571" width="4.75" style="1" customWidth="1"/>
    <col min="13572" max="13572" width="9.625" style="1" customWidth="1"/>
    <col min="13573" max="13573" width="27.625" style="1" customWidth="1"/>
    <col min="13574" max="13824" width="9" style="1"/>
    <col min="13825" max="13825" width="9.625" style="1" customWidth="1"/>
    <col min="13826" max="13826" width="27.625" style="1" customWidth="1"/>
    <col min="13827" max="13827" width="4.75" style="1" customWidth="1"/>
    <col min="13828" max="13828" width="9.625" style="1" customWidth="1"/>
    <col min="13829" max="13829" width="27.625" style="1" customWidth="1"/>
    <col min="13830" max="14080" width="9" style="1"/>
    <col min="14081" max="14081" width="9.625" style="1" customWidth="1"/>
    <col min="14082" max="14082" width="27.625" style="1" customWidth="1"/>
    <col min="14083" max="14083" width="4.75" style="1" customWidth="1"/>
    <col min="14084" max="14084" width="9.625" style="1" customWidth="1"/>
    <col min="14085" max="14085" width="27.625" style="1" customWidth="1"/>
    <col min="14086" max="14336" width="9" style="1"/>
    <col min="14337" max="14337" width="9.625" style="1" customWidth="1"/>
    <col min="14338" max="14338" width="27.625" style="1" customWidth="1"/>
    <col min="14339" max="14339" width="4.75" style="1" customWidth="1"/>
    <col min="14340" max="14340" width="9.625" style="1" customWidth="1"/>
    <col min="14341" max="14341" width="27.625" style="1" customWidth="1"/>
    <col min="14342" max="14592" width="9" style="1"/>
    <col min="14593" max="14593" width="9.625" style="1" customWidth="1"/>
    <col min="14594" max="14594" width="27.625" style="1" customWidth="1"/>
    <col min="14595" max="14595" width="4.75" style="1" customWidth="1"/>
    <col min="14596" max="14596" width="9.625" style="1" customWidth="1"/>
    <col min="14597" max="14597" width="27.625" style="1" customWidth="1"/>
    <col min="14598" max="14848" width="9" style="1"/>
    <col min="14849" max="14849" width="9.625" style="1" customWidth="1"/>
    <col min="14850" max="14850" width="27.625" style="1" customWidth="1"/>
    <col min="14851" max="14851" width="4.75" style="1" customWidth="1"/>
    <col min="14852" max="14852" width="9.625" style="1" customWidth="1"/>
    <col min="14853" max="14853" width="27.625" style="1" customWidth="1"/>
    <col min="14854" max="15104" width="9" style="1"/>
    <col min="15105" max="15105" width="9.625" style="1" customWidth="1"/>
    <col min="15106" max="15106" width="27.625" style="1" customWidth="1"/>
    <col min="15107" max="15107" width="4.75" style="1" customWidth="1"/>
    <col min="15108" max="15108" width="9.625" style="1" customWidth="1"/>
    <col min="15109" max="15109" width="27.625" style="1" customWidth="1"/>
    <col min="15110" max="15360" width="9" style="1"/>
    <col min="15361" max="15361" width="9.625" style="1" customWidth="1"/>
    <col min="15362" max="15362" width="27.625" style="1" customWidth="1"/>
    <col min="15363" max="15363" width="4.75" style="1" customWidth="1"/>
    <col min="15364" max="15364" width="9.625" style="1" customWidth="1"/>
    <col min="15365" max="15365" width="27.625" style="1" customWidth="1"/>
    <col min="15366" max="15616" width="9" style="1"/>
    <col min="15617" max="15617" width="9.625" style="1" customWidth="1"/>
    <col min="15618" max="15618" width="27.625" style="1" customWidth="1"/>
    <col min="15619" max="15619" width="4.75" style="1" customWidth="1"/>
    <col min="15620" max="15620" width="9.625" style="1" customWidth="1"/>
    <col min="15621" max="15621" width="27.625" style="1" customWidth="1"/>
    <col min="15622" max="15872" width="9" style="1"/>
    <col min="15873" max="15873" width="9.625" style="1" customWidth="1"/>
    <col min="15874" max="15874" width="27.625" style="1" customWidth="1"/>
    <col min="15875" max="15875" width="4.75" style="1" customWidth="1"/>
    <col min="15876" max="15876" width="9.625" style="1" customWidth="1"/>
    <col min="15877" max="15877" width="27.625" style="1" customWidth="1"/>
    <col min="15878" max="16128" width="9" style="1"/>
    <col min="16129" max="16129" width="9.625" style="1" customWidth="1"/>
    <col min="16130" max="16130" width="27.625" style="1" customWidth="1"/>
    <col min="16131" max="16131" width="4.75" style="1" customWidth="1"/>
    <col min="16132" max="16132" width="9.625" style="1" customWidth="1"/>
    <col min="16133" max="16133" width="27.625" style="1" customWidth="1"/>
    <col min="16134" max="16384" width="9" style="1"/>
  </cols>
  <sheetData>
    <row r="1" spans="1:5" ht="19.5" customHeight="1" x14ac:dyDescent="0.15">
      <c r="A1" s="543" t="s">
        <v>628</v>
      </c>
      <c r="B1" s="543"/>
    </row>
    <row r="2" spans="1:5" ht="9.75" customHeight="1" x14ac:dyDescent="0.15"/>
    <row r="3" spans="1:5" ht="15" customHeight="1" x14ac:dyDescent="0.15">
      <c r="A3" s="544" t="s">
        <v>629</v>
      </c>
      <c r="B3" s="469"/>
      <c r="C3" s="205"/>
      <c r="D3" s="563" t="s">
        <v>630</v>
      </c>
      <c r="E3" s="563"/>
    </row>
    <row r="4" spans="1:5" ht="15" customHeight="1" x14ac:dyDescent="0.15">
      <c r="A4" s="514"/>
      <c r="B4" s="514"/>
      <c r="C4" s="205"/>
      <c r="D4" s="564"/>
      <c r="E4" s="564"/>
    </row>
    <row r="5" spans="1:5" ht="15" customHeight="1" x14ac:dyDescent="0.15">
      <c r="A5" s="254" t="s">
        <v>201</v>
      </c>
      <c r="B5" s="182" t="s">
        <v>631</v>
      </c>
      <c r="C5" s="120"/>
      <c r="D5" s="530" t="s">
        <v>201</v>
      </c>
      <c r="E5" s="232" t="s">
        <v>632</v>
      </c>
    </row>
    <row r="6" spans="1:5" ht="15" customHeight="1" x14ac:dyDescent="0.15">
      <c r="A6" s="199"/>
      <c r="B6" s="207"/>
      <c r="C6" s="120"/>
      <c r="D6" s="531"/>
      <c r="E6" s="232" t="s">
        <v>633</v>
      </c>
    </row>
    <row r="7" spans="1:5" ht="15" customHeight="1" thickBot="1" x14ac:dyDescent="0.2">
      <c r="A7" s="220" t="s">
        <v>207</v>
      </c>
      <c r="B7" s="181" t="s">
        <v>208</v>
      </c>
      <c r="C7" s="120"/>
      <c r="D7" s="531"/>
      <c r="E7" s="218" t="s">
        <v>634</v>
      </c>
    </row>
    <row r="8" spans="1:5" ht="15" customHeight="1" thickTop="1" x14ac:dyDescent="0.15">
      <c r="A8" s="190" t="s">
        <v>635</v>
      </c>
      <c r="B8" s="182" t="s">
        <v>636</v>
      </c>
      <c r="C8" s="184"/>
      <c r="D8" s="199"/>
      <c r="E8" s="207"/>
    </row>
    <row r="9" spans="1:5" ht="15" customHeight="1" thickBot="1" x14ac:dyDescent="0.2">
      <c r="A9" s="190" t="s">
        <v>635</v>
      </c>
      <c r="B9" s="182" t="s">
        <v>637</v>
      </c>
      <c r="C9" s="187"/>
      <c r="D9" s="220" t="s">
        <v>207</v>
      </c>
      <c r="E9" s="181" t="s">
        <v>208</v>
      </c>
    </row>
    <row r="10" spans="1:5" ht="15" customHeight="1" thickTop="1" x14ac:dyDescent="0.15">
      <c r="A10" s="190" t="s">
        <v>635</v>
      </c>
      <c r="B10" s="182" t="s">
        <v>638</v>
      </c>
      <c r="C10" s="120"/>
      <c r="D10" s="190" t="s">
        <v>635</v>
      </c>
      <c r="E10" s="182" t="s">
        <v>639</v>
      </c>
    </row>
    <row r="11" spans="1:5" ht="15" customHeight="1" x14ac:dyDescent="0.15">
      <c r="A11" s="190" t="s">
        <v>635</v>
      </c>
      <c r="B11" s="182" t="s">
        <v>640</v>
      </c>
      <c r="C11" s="120"/>
      <c r="D11" s="190" t="s">
        <v>635</v>
      </c>
      <c r="E11" s="182" t="s">
        <v>641</v>
      </c>
    </row>
    <row r="12" spans="1:5" ht="15" customHeight="1" x14ac:dyDescent="0.15">
      <c r="A12" s="190" t="s">
        <v>635</v>
      </c>
      <c r="B12" s="182" t="s">
        <v>642</v>
      </c>
      <c r="C12" s="120"/>
      <c r="D12" s="190" t="s">
        <v>635</v>
      </c>
      <c r="E12" s="182" t="s">
        <v>643</v>
      </c>
    </row>
    <row r="13" spans="1:5" ht="15" customHeight="1" x14ac:dyDescent="0.15">
      <c r="A13" s="190" t="s">
        <v>635</v>
      </c>
      <c r="B13" s="255" t="s">
        <v>644</v>
      </c>
      <c r="C13" s="120"/>
      <c r="D13" s="190" t="s">
        <v>635</v>
      </c>
      <c r="E13" s="182" t="s">
        <v>645</v>
      </c>
    </row>
    <row r="14" spans="1:5" ht="15" customHeight="1" x14ac:dyDescent="0.15">
      <c r="A14" s="190" t="s">
        <v>635</v>
      </c>
      <c r="B14" s="255" t="s">
        <v>646</v>
      </c>
      <c r="C14" s="120"/>
      <c r="D14" s="190" t="s">
        <v>635</v>
      </c>
      <c r="E14" s="256" t="s">
        <v>647</v>
      </c>
    </row>
    <row r="15" spans="1:5" ht="15" customHeight="1" x14ac:dyDescent="0.15">
      <c r="A15" s="190" t="s">
        <v>635</v>
      </c>
      <c r="B15" s="182" t="s">
        <v>648</v>
      </c>
      <c r="C15" s="120"/>
      <c r="D15" s="190" t="s">
        <v>635</v>
      </c>
      <c r="E15" s="182" t="s">
        <v>649</v>
      </c>
    </row>
    <row r="16" spans="1:5" ht="15" customHeight="1" x14ac:dyDescent="0.15">
      <c r="A16" s="190" t="s">
        <v>635</v>
      </c>
      <c r="B16" s="182" t="s">
        <v>650</v>
      </c>
      <c r="C16" s="120"/>
      <c r="D16" s="190" t="s">
        <v>635</v>
      </c>
      <c r="E16" s="182" t="s">
        <v>651</v>
      </c>
    </row>
    <row r="17" spans="1:5" ht="15" customHeight="1" x14ac:dyDescent="0.15">
      <c r="A17" s="190" t="s">
        <v>635</v>
      </c>
      <c r="B17" s="182" t="s">
        <v>652</v>
      </c>
      <c r="C17" s="120"/>
      <c r="D17" s="190" t="s">
        <v>635</v>
      </c>
      <c r="E17" s="182" t="s">
        <v>653</v>
      </c>
    </row>
    <row r="18" spans="1:5" ht="15" customHeight="1" x14ac:dyDescent="0.15">
      <c r="A18" s="257" t="s">
        <v>654</v>
      </c>
      <c r="B18" s="182" t="s">
        <v>655</v>
      </c>
      <c r="C18" s="120"/>
      <c r="D18" s="190" t="s">
        <v>635</v>
      </c>
      <c r="E18" s="182" t="s">
        <v>656</v>
      </c>
    </row>
    <row r="19" spans="1:5" ht="15" customHeight="1" x14ac:dyDescent="0.15">
      <c r="A19" s="257" t="s">
        <v>654</v>
      </c>
      <c r="B19" s="182" t="s">
        <v>657</v>
      </c>
      <c r="C19" s="120"/>
      <c r="D19" s="190" t="s">
        <v>635</v>
      </c>
      <c r="E19" s="182" t="s">
        <v>658</v>
      </c>
    </row>
    <row r="20" spans="1:5" ht="15" customHeight="1" x14ac:dyDescent="0.15">
      <c r="A20" s="257" t="s">
        <v>654</v>
      </c>
      <c r="B20" s="182" t="s">
        <v>659</v>
      </c>
      <c r="C20" s="120"/>
      <c r="D20" s="257" t="s">
        <v>654</v>
      </c>
      <c r="E20" s="182" t="s">
        <v>660</v>
      </c>
    </row>
    <row r="21" spans="1:5" ht="15" customHeight="1" x14ac:dyDescent="0.15">
      <c r="A21" s="257" t="s">
        <v>654</v>
      </c>
      <c r="B21" s="182" t="s">
        <v>661</v>
      </c>
      <c r="C21" s="120"/>
      <c r="D21" s="257" t="s">
        <v>654</v>
      </c>
      <c r="E21" s="182" t="s">
        <v>662</v>
      </c>
    </row>
    <row r="22" spans="1:5" ht="15" customHeight="1" x14ac:dyDescent="0.15">
      <c r="A22" s="237"/>
      <c r="B22" s="200"/>
      <c r="C22" s="120"/>
      <c r="D22" s="257" t="s">
        <v>654</v>
      </c>
      <c r="E22" s="182" t="s">
        <v>663</v>
      </c>
    </row>
    <row r="23" spans="1:5" ht="15" customHeight="1" x14ac:dyDescent="0.15">
      <c r="A23" s="191" t="s">
        <v>243</v>
      </c>
      <c r="B23" s="193"/>
      <c r="C23" s="120"/>
      <c r="D23" s="237"/>
      <c r="E23" s="200"/>
    </row>
    <row r="24" spans="1:5" ht="15" customHeight="1" x14ac:dyDescent="0.15">
      <c r="A24" s="586"/>
      <c r="B24" s="587"/>
      <c r="C24" s="120"/>
      <c r="D24" s="191" t="s">
        <v>243</v>
      </c>
      <c r="E24" s="193"/>
    </row>
    <row r="25" spans="1:5" ht="15" customHeight="1" x14ac:dyDescent="0.15">
      <c r="A25" s="209"/>
      <c r="B25" s="210"/>
      <c r="C25" s="120"/>
      <c r="D25" s="586"/>
      <c r="E25" s="587"/>
    </row>
    <row r="26" spans="1:5" ht="15" customHeight="1" x14ac:dyDescent="0.15">
      <c r="A26" s="528" t="s">
        <v>664</v>
      </c>
      <c r="B26" s="528"/>
      <c r="C26" s="120"/>
      <c r="D26" s="258"/>
      <c r="E26" s="258"/>
    </row>
    <row r="27" spans="1:5" ht="15" customHeight="1" x14ac:dyDescent="0.15">
      <c r="A27" s="529"/>
      <c r="B27" s="529"/>
      <c r="C27" s="120"/>
      <c r="D27" s="546" t="s">
        <v>665</v>
      </c>
      <c r="E27" s="547"/>
    </row>
    <row r="28" spans="1:5" ht="15" customHeight="1" x14ac:dyDescent="0.15">
      <c r="A28" s="530" t="s">
        <v>201</v>
      </c>
      <c r="B28" s="182" t="s">
        <v>666</v>
      </c>
      <c r="C28" s="120"/>
      <c r="D28" s="547"/>
      <c r="E28" s="547"/>
    </row>
    <row r="29" spans="1:5" ht="15" customHeight="1" x14ac:dyDescent="0.15">
      <c r="A29" s="531"/>
      <c r="B29" s="182" t="s">
        <v>667</v>
      </c>
      <c r="C29" s="120"/>
      <c r="D29" s="530" t="s">
        <v>201</v>
      </c>
      <c r="E29" s="182" t="s">
        <v>668</v>
      </c>
    </row>
    <row r="30" spans="1:5" ht="15" customHeight="1" x14ac:dyDescent="0.15">
      <c r="A30" s="534"/>
      <c r="B30" s="182" t="s">
        <v>669</v>
      </c>
      <c r="C30" s="120"/>
      <c r="D30" s="531"/>
      <c r="E30" s="182" t="s">
        <v>670</v>
      </c>
    </row>
    <row r="31" spans="1:5" ht="15" customHeight="1" x14ac:dyDescent="0.15">
      <c r="A31" s="206"/>
      <c r="B31" s="259"/>
      <c r="C31" s="206"/>
      <c r="D31" s="534"/>
      <c r="E31" s="182" t="s">
        <v>671</v>
      </c>
    </row>
    <row r="32" spans="1:5" ht="15" customHeight="1" thickBot="1" x14ac:dyDescent="0.2">
      <c r="A32" s="220" t="s">
        <v>207</v>
      </c>
      <c r="B32" s="181" t="s">
        <v>208</v>
      </c>
      <c r="C32" s="192"/>
      <c r="D32" s="206"/>
      <c r="E32" s="259"/>
    </row>
    <row r="33" spans="1:5" ht="15" customHeight="1" thickTop="1" thickBot="1" x14ac:dyDescent="0.2">
      <c r="A33" s="190" t="s">
        <v>635</v>
      </c>
      <c r="B33" s="182" t="s">
        <v>672</v>
      </c>
      <c r="C33" s="192"/>
      <c r="D33" s="220" t="s">
        <v>207</v>
      </c>
      <c r="E33" s="181" t="s">
        <v>208</v>
      </c>
    </row>
    <row r="34" spans="1:5" ht="15" customHeight="1" thickTop="1" x14ac:dyDescent="0.15">
      <c r="A34" s="190" t="s">
        <v>635</v>
      </c>
      <c r="B34" s="182" t="s">
        <v>673</v>
      </c>
      <c r="C34" s="208"/>
      <c r="D34" s="257" t="s">
        <v>635</v>
      </c>
      <c r="E34" s="182" t="s">
        <v>674</v>
      </c>
    </row>
    <row r="35" spans="1:5" ht="15" customHeight="1" x14ac:dyDescent="0.15">
      <c r="A35" s="190" t="s">
        <v>635</v>
      </c>
      <c r="B35" s="182" t="s">
        <v>675</v>
      </c>
      <c r="C35" s="208"/>
      <c r="D35" s="190" t="s">
        <v>635</v>
      </c>
      <c r="E35" s="182" t="s">
        <v>676</v>
      </c>
    </row>
    <row r="36" spans="1:5" ht="15" customHeight="1" x14ac:dyDescent="0.15">
      <c r="A36" s="190" t="s">
        <v>635</v>
      </c>
      <c r="B36" s="182" t="s">
        <v>677</v>
      </c>
      <c r="C36" s="192"/>
      <c r="D36" s="190" t="s">
        <v>635</v>
      </c>
      <c r="E36" s="182" t="s">
        <v>678</v>
      </c>
    </row>
    <row r="37" spans="1:5" ht="15" customHeight="1" x14ac:dyDescent="0.15">
      <c r="A37" s="190" t="s">
        <v>635</v>
      </c>
      <c r="B37" s="182" t="s">
        <v>679</v>
      </c>
      <c r="C37" s="178"/>
      <c r="D37" s="190" t="s">
        <v>635</v>
      </c>
      <c r="E37" s="182" t="s">
        <v>680</v>
      </c>
    </row>
    <row r="38" spans="1:5" ht="15" customHeight="1" x14ac:dyDescent="0.15">
      <c r="A38" s="190" t="s">
        <v>635</v>
      </c>
      <c r="B38" s="182" t="s">
        <v>677</v>
      </c>
      <c r="C38" s="120"/>
      <c r="D38" s="190" t="s">
        <v>635</v>
      </c>
      <c r="E38" s="182" t="s">
        <v>681</v>
      </c>
    </row>
    <row r="39" spans="1:5" ht="15" customHeight="1" x14ac:dyDescent="0.15">
      <c r="A39" s="190" t="s">
        <v>635</v>
      </c>
      <c r="B39" s="182" t="s">
        <v>682</v>
      </c>
      <c r="C39" s="120"/>
      <c r="D39" s="190" t="s">
        <v>635</v>
      </c>
      <c r="E39" s="182" t="s">
        <v>683</v>
      </c>
    </row>
    <row r="40" spans="1:5" ht="15" customHeight="1" x14ac:dyDescent="0.15">
      <c r="A40" s="190" t="s">
        <v>635</v>
      </c>
      <c r="B40" s="182" t="s">
        <v>684</v>
      </c>
      <c r="C40" s="120"/>
      <c r="D40" s="190" t="s">
        <v>635</v>
      </c>
      <c r="E40" s="182" t="s">
        <v>685</v>
      </c>
    </row>
    <row r="41" spans="1:5" ht="15" customHeight="1" x14ac:dyDescent="0.15">
      <c r="A41" s="190" t="s">
        <v>635</v>
      </c>
      <c r="B41" s="182" t="s">
        <v>686</v>
      </c>
      <c r="C41" s="120"/>
      <c r="D41" s="190" t="s">
        <v>635</v>
      </c>
      <c r="E41" s="182" t="s">
        <v>687</v>
      </c>
    </row>
    <row r="42" spans="1:5" ht="15" customHeight="1" x14ac:dyDescent="0.15">
      <c r="A42" s="190" t="s">
        <v>635</v>
      </c>
      <c r="B42" s="182" t="s">
        <v>688</v>
      </c>
      <c r="C42" s="120"/>
      <c r="D42" s="190" t="s">
        <v>635</v>
      </c>
      <c r="E42" s="182" t="s">
        <v>689</v>
      </c>
    </row>
    <row r="43" spans="1:5" ht="15" customHeight="1" x14ac:dyDescent="0.15">
      <c r="A43" s="190" t="s">
        <v>635</v>
      </c>
      <c r="B43" s="182" t="s">
        <v>690</v>
      </c>
      <c r="C43" s="120"/>
      <c r="D43" s="190" t="s">
        <v>635</v>
      </c>
      <c r="E43" s="182" t="s">
        <v>691</v>
      </c>
    </row>
    <row r="44" spans="1:5" ht="15" customHeight="1" x14ac:dyDescent="0.15">
      <c r="A44" s="257" t="s">
        <v>654</v>
      </c>
      <c r="B44" s="182" t="s">
        <v>692</v>
      </c>
      <c r="C44" s="184"/>
      <c r="D44" s="190" t="s">
        <v>635</v>
      </c>
      <c r="E44" s="182" t="s">
        <v>693</v>
      </c>
    </row>
    <row r="45" spans="1:5" ht="15" customHeight="1" x14ac:dyDescent="0.15">
      <c r="A45" s="257" t="s">
        <v>654</v>
      </c>
      <c r="B45" s="182" t="s">
        <v>694</v>
      </c>
      <c r="C45" s="187"/>
      <c r="D45" s="190" t="s">
        <v>635</v>
      </c>
      <c r="E45" s="182" t="s">
        <v>695</v>
      </c>
    </row>
    <row r="46" spans="1:5" ht="15" customHeight="1" x14ac:dyDescent="0.15">
      <c r="A46" s="257" t="s">
        <v>654</v>
      </c>
      <c r="B46" s="182" t="s">
        <v>696</v>
      </c>
      <c r="C46" s="120"/>
      <c r="D46" s="190" t="s">
        <v>635</v>
      </c>
      <c r="E46" s="182" t="s">
        <v>697</v>
      </c>
    </row>
    <row r="47" spans="1:5" ht="15" customHeight="1" x14ac:dyDescent="0.15">
      <c r="A47" s="257" t="s">
        <v>654</v>
      </c>
      <c r="B47" s="182" t="s">
        <v>698</v>
      </c>
      <c r="C47" s="120"/>
      <c r="D47" s="191" t="s">
        <v>243</v>
      </c>
      <c r="E47" s="193"/>
    </row>
    <row r="48" spans="1:5" ht="15" customHeight="1" x14ac:dyDescent="0.15">
      <c r="A48" s="257" t="s">
        <v>654</v>
      </c>
      <c r="B48" s="182" t="s">
        <v>699</v>
      </c>
      <c r="C48" s="120"/>
      <c r="D48" s="554" t="s">
        <v>700</v>
      </c>
      <c r="E48" s="555"/>
    </row>
    <row r="49" spans="1:5" ht="15" customHeight="1" x14ac:dyDescent="0.15">
      <c r="A49" s="257" t="s">
        <v>654</v>
      </c>
      <c r="B49" s="182" t="s">
        <v>701</v>
      </c>
      <c r="C49" s="120"/>
      <c r="D49" s="556"/>
      <c r="E49" s="557"/>
    </row>
    <row r="50" spans="1:5" ht="15" customHeight="1" x14ac:dyDescent="0.15">
      <c r="A50" s="257" t="s">
        <v>654</v>
      </c>
      <c r="B50" s="182" t="s">
        <v>702</v>
      </c>
      <c r="C50" s="120"/>
      <c r="D50" s="556"/>
      <c r="E50" s="557"/>
    </row>
    <row r="51" spans="1:5" ht="15" customHeight="1" x14ac:dyDescent="0.15">
      <c r="A51" s="257" t="s">
        <v>654</v>
      </c>
      <c r="B51" s="182" t="s">
        <v>703</v>
      </c>
      <c r="C51" s="120"/>
      <c r="D51" s="558"/>
      <c r="E51" s="559"/>
    </row>
    <row r="52" spans="1:5" ht="15" customHeight="1" x14ac:dyDescent="0.15">
      <c r="A52" s="257" t="s">
        <v>654</v>
      </c>
      <c r="B52" s="182" t="s">
        <v>704</v>
      </c>
      <c r="C52" s="120"/>
      <c r="D52" s="260"/>
      <c r="E52" s="260"/>
    </row>
    <row r="53" spans="1:5" ht="15" customHeight="1" x14ac:dyDescent="0.15">
      <c r="A53" s="257" t="s">
        <v>654</v>
      </c>
      <c r="B53" s="182" t="s">
        <v>705</v>
      </c>
      <c r="C53" s="209"/>
      <c r="D53" s="191" t="s">
        <v>243</v>
      </c>
      <c r="E53" s="193"/>
    </row>
    <row r="54" spans="1:5" ht="15" customHeight="1" x14ac:dyDescent="0.15">
      <c r="A54" s="257" t="s">
        <v>654</v>
      </c>
      <c r="B54" s="182" t="s">
        <v>706</v>
      </c>
      <c r="C54" s="192"/>
      <c r="D54" s="554" t="s">
        <v>707</v>
      </c>
      <c r="E54" s="555"/>
    </row>
    <row r="55" spans="1:5" ht="15" customHeight="1" x14ac:dyDescent="0.15">
      <c r="A55" s="257" t="s">
        <v>654</v>
      </c>
      <c r="B55" s="182" t="s">
        <v>708</v>
      </c>
      <c r="C55" s="192"/>
      <c r="D55" s="556"/>
      <c r="E55" s="557"/>
    </row>
    <row r="56" spans="1:5" ht="15" customHeight="1" x14ac:dyDescent="0.15">
      <c r="A56" s="257" t="s">
        <v>709</v>
      </c>
      <c r="B56" s="182" t="s">
        <v>710</v>
      </c>
      <c r="C56" s="192"/>
      <c r="D56" s="558"/>
      <c r="E56" s="559"/>
    </row>
    <row r="57" spans="1:5" ht="15" customHeight="1" x14ac:dyDescent="0.15">
      <c r="C57" s="211" t="s">
        <v>711</v>
      </c>
    </row>
  </sheetData>
  <mergeCells count="12">
    <mergeCell ref="D54:E56"/>
    <mergeCell ref="A1:B1"/>
    <mergeCell ref="A3:B4"/>
    <mergeCell ref="D3:E4"/>
    <mergeCell ref="D5:D7"/>
    <mergeCell ref="A24:B24"/>
    <mergeCell ref="D25:E25"/>
    <mergeCell ref="A26:B27"/>
    <mergeCell ref="D27:E28"/>
    <mergeCell ref="A28:A30"/>
    <mergeCell ref="D29:D31"/>
    <mergeCell ref="D48:E51"/>
  </mergeCells>
  <phoneticPr fontId="1"/>
  <pageMargins left="1.1811023622047245" right="0.78740157480314965" top="0.39370078740157483" bottom="0.39370078740157483" header="0.51181102362204722" footer="0.51181102362204722"/>
  <pageSetup paperSize="9" orientation="portrait" horizontalDpi="4294967293" verticalDpi="0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opLeftCell="A37" zoomScale="200" zoomScaleNormal="200" workbookViewId="0">
      <selection activeCell="G51" sqref="G51"/>
    </sheetView>
  </sheetViews>
  <sheetFormatPr defaultRowHeight="13.5" x14ac:dyDescent="0.15"/>
  <cols>
    <col min="1" max="1" width="2.5" style="262" customWidth="1"/>
    <col min="2" max="2" width="2.75" style="262" customWidth="1"/>
    <col min="3" max="3" width="3.125" style="262" customWidth="1"/>
    <col min="4" max="4" width="2.375" style="262" customWidth="1"/>
    <col min="5" max="5" width="1.125" style="262" customWidth="1"/>
    <col min="6" max="6" width="2.25" style="262" customWidth="1"/>
    <col min="7" max="7" width="7.625" style="262" customWidth="1"/>
    <col min="8" max="8" width="9.25" style="262" customWidth="1"/>
    <col min="9" max="9" width="7.125" style="262" customWidth="1"/>
    <col min="10" max="10" width="1.125" style="262" customWidth="1"/>
    <col min="11" max="11" width="3.125" style="262" customWidth="1"/>
    <col min="12" max="12" width="1.125" style="262" customWidth="1"/>
    <col min="13" max="13" width="3.625" style="262" customWidth="1"/>
    <col min="14" max="14" width="2.125" style="262" customWidth="1"/>
    <col min="15" max="16" width="3.125" style="262" customWidth="1"/>
    <col min="17" max="17" width="3" style="262" customWidth="1"/>
    <col min="18" max="18" width="0.625" style="262" customWidth="1"/>
    <col min="19" max="19" width="3.75" style="262" customWidth="1"/>
    <col min="20" max="256" width="9" style="262"/>
    <col min="257" max="257" width="2.5" style="262" customWidth="1"/>
    <col min="258" max="258" width="2.75" style="262" customWidth="1"/>
    <col min="259" max="259" width="3.125" style="262" customWidth="1"/>
    <col min="260" max="260" width="2.375" style="262" customWidth="1"/>
    <col min="261" max="261" width="1.125" style="262" customWidth="1"/>
    <col min="262" max="262" width="2.25" style="262" customWidth="1"/>
    <col min="263" max="263" width="7.625" style="262" customWidth="1"/>
    <col min="264" max="264" width="9.25" style="262" customWidth="1"/>
    <col min="265" max="265" width="7.125" style="262" customWidth="1"/>
    <col min="266" max="266" width="1.125" style="262" customWidth="1"/>
    <col min="267" max="267" width="3.125" style="262" customWidth="1"/>
    <col min="268" max="268" width="1.125" style="262" customWidth="1"/>
    <col min="269" max="269" width="3.625" style="262" customWidth="1"/>
    <col min="270" max="270" width="2.125" style="262" customWidth="1"/>
    <col min="271" max="272" width="3.125" style="262" customWidth="1"/>
    <col min="273" max="273" width="3" style="262" customWidth="1"/>
    <col min="274" max="274" width="0.625" style="262" customWidth="1"/>
    <col min="275" max="275" width="3.75" style="262" customWidth="1"/>
    <col min="276" max="512" width="9" style="262"/>
    <col min="513" max="513" width="2.5" style="262" customWidth="1"/>
    <col min="514" max="514" width="2.75" style="262" customWidth="1"/>
    <col min="515" max="515" width="3.125" style="262" customWidth="1"/>
    <col min="516" max="516" width="2.375" style="262" customWidth="1"/>
    <col min="517" max="517" width="1.125" style="262" customWidth="1"/>
    <col min="518" max="518" width="2.25" style="262" customWidth="1"/>
    <col min="519" max="519" width="7.625" style="262" customWidth="1"/>
    <col min="520" max="520" width="9.25" style="262" customWidth="1"/>
    <col min="521" max="521" width="7.125" style="262" customWidth="1"/>
    <col min="522" max="522" width="1.125" style="262" customWidth="1"/>
    <col min="523" max="523" width="3.125" style="262" customWidth="1"/>
    <col min="524" max="524" width="1.125" style="262" customWidth="1"/>
    <col min="525" max="525" width="3.625" style="262" customWidth="1"/>
    <col min="526" max="526" width="2.125" style="262" customWidth="1"/>
    <col min="527" max="528" width="3.125" style="262" customWidth="1"/>
    <col min="529" max="529" width="3" style="262" customWidth="1"/>
    <col min="530" max="530" width="0.625" style="262" customWidth="1"/>
    <col min="531" max="531" width="3.75" style="262" customWidth="1"/>
    <col min="532" max="768" width="9" style="262"/>
    <col min="769" max="769" width="2.5" style="262" customWidth="1"/>
    <col min="770" max="770" width="2.75" style="262" customWidth="1"/>
    <col min="771" max="771" width="3.125" style="262" customWidth="1"/>
    <col min="772" max="772" width="2.375" style="262" customWidth="1"/>
    <col min="773" max="773" width="1.125" style="262" customWidth="1"/>
    <col min="774" max="774" width="2.25" style="262" customWidth="1"/>
    <col min="775" max="775" width="7.625" style="262" customWidth="1"/>
    <col min="776" max="776" width="9.25" style="262" customWidth="1"/>
    <col min="777" max="777" width="7.125" style="262" customWidth="1"/>
    <col min="778" max="778" width="1.125" style="262" customWidth="1"/>
    <col min="779" max="779" width="3.125" style="262" customWidth="1"/>
    <col min="780" max="780" width="1.125" style="262" customWidth="1"/>
    <col min="781" max="781" width="3.625" style="262" customWidth="1"/>
    <col min="782" max="782" width="2.125" style="262" customWidth="1"/>
    <col min="783" max="784" width="3.125" style="262" customWidth="1"/>
    <col min="785" max="785" width="3" style="262" customWidth="1"/>
    <col min="786" max="786" width="0.625" style="262" customWidth="1"/>
    <col min="787" max="787" width="3.75" style="262" customWidth="1"/>
    <col min="788" max="1024" width="9" style="262"/>
    <col min="1025" max="1025" width="2.5" style="262" customWidth="1"/>
    <col min="1026" max="1026" width="2.75" style="262" customWidth="1"/>
    <col min="1027" max="1027" width="3.125" style="262" customWidth="1"/>
    <col min="1028" max="1028" width="2.375" style="262" customWidth="1"/>
    <col min="1029" max="1029" width="1.125" style="262" customWidth="1"/>
    <col min="1030" max="1030" width="2.25" style="262" customWidth="1"/>
    <col min="1031" max="1031" width="7.625" style="262" customWidth="1"/>
    <col min="1032" max="1032" width="9.25" style="262" customWidth="1"/>
    <col min="1033" max="1033" width="7.125" style="262" customWidth="1"/>
    <col min="1034" max="1034" width="1.125" style="262" customWidth="1"/>
    <col min="1035" max="1035" width="3.125" style="262" customWidth="1"/>
    <col min="1036" max="1036" width="1.125" style="262" customWidth="1"/>
    <col min="1037" max="1037" width="3.625" style="262" customWidth="1"/>
    <col min="1038" max="1038" width="2.125" style="262" customWidth="1"/>
    <col min="1039" max="1040" width="3.125" style="262" customWidth="1"/>
    <col min="1041" max="1041" width="3" style="262" customWidth="1"/>
    <col min="1042" max="1042" width="0.625" style="262" customWidth="1"/>
    <col min="1043" max="1043" width="3.75" style="262" customWidth="1"/>
    <col min="1044" max="1280" width="9" style="262"/>
    <col min="1281" max="1281" width="2.5" style="262" customWidth="1"/>
    <col min="1282" max="1282" width="2.75" style="262" customWidth="1"/>
    <col min="1283" max="1283" width="3.125" style="262" customWidth="1"/>
    <col min="1284" max="1284" width="2.375" style="262" customWidth="1"/>
    <col min="1285" max="1285" width="1.125" style="262" customWidth="1"/>
    <col min="1286" max="1286" width="2.25" style="262" customWidth="1"/>
    <col min="1287" max="1287" width="7.625" style="262" customWidth="1"/>
    <col min="1288" max="1288" width="9.25" style="262" customWidth="1"/>
    <col min="1289" max="1289" width="7.125" style="262" customWidth="1"/>
    <col min="1290" max="1290" width="1.125" style="262" customWidth="1"/>
    <col min="1291" max="1291" width="3.125" style="262" customWidth="1"/>
    <col min="1292" max="1292" width="1.125" style="262" customWidth="1"/>
    <col min="1293" max="1293" width="3.625" style="262" customWidth="1"/>
    <col min="1294" max="1294" width="2.125" style="262" customWidth="1"/>
    <col min="1295" max="1296" width="3.125" style="262" customWidth="1"/>
    <col min="1297" max="1297" width="3" style="262" customWidth="1"/>
    <col min="1298" max="1298" width="0.625" style="262" customWidth="1"/>
    <col min="1299" max="1299" width="3.75" style="262" customWidth="1"/>
    <col min="1300" max="1536" width="9" style="262"/>
    <col min="1537" max="1537" width="2.5" style="262" customWidth="1"/>
    <col min="1538" max="1538" width="2.75" style="262" customWidth="1"/>
    <col min="1539" max="1539" width="3.125" style="262" customWidth="1"/>
    <col min="1540" max="1540" width="2.375" style="262" customWidth="1"/>
    <col min="1541" max="1541" width="1.125" style="262" customWidth="1"/>
    <col min="1542" max="1542" width="2.25" style="262" customWidth="1"/>
    <col min="1543" max="1543" width="7.625" style="262" customWidth="1"/>
    <col min="1544" max="1544" width="9.25" style="262" customWidth="1"/>
    <col min="1545" max="1545" width="7.125" style="262" customWidth="1"/>
    <col min="1546" max="1546" width="1.125" style="262" customWidth="1"/>
    <col min="1547" max="1547" width="3.125" style="262" customWidth="1"/>
    <col min="1548" max="1548" width="1.125" style="262" customWidth="1"/>
    <col min="1549" max="1549" width="3.625" style="262" customWidth="1"/>
    <col min="1550" max="1550" width="2.125" style="262" customWidth="1"/>
    <col min="1551" max="1552" width="3.125" style="262" customWidth="1"/>
    <col min="1553" max="1553" width="3" style="262" customWidth="1"/>
    <col min="1554" max="1554" width="0.625" style="262" customWidth="1"/>
    <col min="1555" max="1555" width="3.75" style="262" customWidth="1"/>
    <col min="1556" max="1792" width="9" style="262"/>
    <col min="1793" max="1793" width="2.5" style="262" customWidth="1"/>
    <col min="1794" max="1794" width="2.75" style="262" customWidth="1"/>
    <col min="1795" max="1795" width="3.125" style="262" customWidth="1"/>
    <col min="1796" max="1796" width="2.375" style="262" customWidth="1"/>
    <col min="1797" max="1797" width="1.125" style="262" customWidth="1"/>
    <col min="1798" max="1798" width="2.25" style="262" customWidth="1"/>
    <col min="1799" max="1799" width="7.625" style="262" customWidth="1"/>
    <col min="1800" max="1800" width="9.25" style="262" customWidth="1"/>
    <col min="1801" max="1801" width="7.125" style="262" customWidth="1"/>
    <col min="1802" max="1802" width="1.125" style="262" customWidth="1"/>
    <col min="1803" max="1803" width="3.125" style="262" customWidth="1"/>
    <col min="1804" max="1804" width="1.125" style="262" customWidth="1"/>
    <col min="1805" max="1805" width="3.625" style="262" customWidth="1"/>
    <col min="1806" max="1806" width="2.125" style="262" customWidth="1"/>
    <col min="1807" max="1808" width="3.125" style="262" customWidth="1"/>
    <col min="1809" max="1809" width="3" style="262" customWidth="1"/>
    <col min="1810" max="1810" width="0.625" style="262" customWidth="1"/>
    <col min="1811" max="1811" width="3.75" style="262" customWidth="1"/>
    <col min="1812" max="2048" width="9" style="262"/>
    <col min="2049" max="2049" width="2.5" style="262" customWidth="1"/>
    <col min="2050" max="2050" width="2.75" style="262" customWidth="1"/>
    <col min="2051" max="2051" width="3.125" style="262" customWidth="1"/>
    <col min="2052" max="2052" width="2.375" style="262" customWidth="1"/>
    <col min="2053" max="2053" width="1.125" style="262" customWidth="1"/>
    <col min="2054" max="2054" width="2.25" style="262" customWidth="1"/>
    <col min="2055" max="2055" width="7.625" style="262" customWidth="1"/>
    <col min="2056" max="2056" width="9.25" style="262" customWidth="1"/>
    <col min="2057" max="2057" width="7.125" style="262" customWidth="1"/>
    <col min="2058" max="2058" width="1.125" style="262" customWidth="1"/>
    <col min="2059" max="2059" width="3.125" style="262" customWidth="1"/>
    <col min="2060" max="2060" width="1.125" style="262" customWidth="1"/>
    <col min="2061" max="2061" width="3.625" style="262" customWidth="1"/>
    <col min="2062" max="2062" width="2.125" style="262" customWidth="1"/>
    <col min="2063" max="2064" width="3.125" style="262" customWidth="1"/>
    <col min="2065" max="2065" width="3" style="262" customWidth="1"/>
    <col min="2066" max="2066" width="0.625" style="262" customWidth="1"/>
    <col min="2067" max="2067" width="3.75" style="262" customWidth="1"/>
    <col min="2068" max="2304" width="9" style="262"/>
    <col min="2305" max="2305" width="2.5" style="262" customWidth="1"/>
    <col min="2306" max="2306" width="2.75" style="262" customWidth="1"/>
    <col min="2307" max="2307" width="3.125" style="262" customWidth="1"/>
    <col min="2308" max="2308" width="2.375" style="262" customWidth="1"/>
    <col min="2309" max="2309" width="1.125" style="262" customWidth="1"/>
    <col min="2310" max="2310" width="2.25" style="262" customWidth="1"/>
    <col min="2311" max="2311" width="7.625" style="262" customWidth="1"/>
    <col min="2312" max="2312" width="9.25" style="262" customWidth="1"/>
    <col min="2313" max="2313" width="7.125" style="262" customWidth="1"/>
    <col min="2314" max="2314" width="1.125" style="262" customWidth="1"/>
    <col min="2315" max="2315" width="3.125" style="262" customWidth="1"/>
    <col min="2316" max="2316" width="1.125" style="262" customWidth="1"/>
    <col min="2317" max="2317" width="3.625" style="262" customWidth="1"/>
    <col min="2318" max="2318" width="2.125" style="262" customWidth="1"/>
    <col min="2319" max="2320" width="3.125" style="262" customWidth="1"/>
    <col min="2321" max="2321" width="3" style="262" customWidth="1"/>
    <col min="2322" max="2322" width="0.625" style="262" customWidth="1"/>
    <col min="2323" max="2323" width="3.75" style="262" customWidth="1"/>
    <col min="2324" max="2560" width="9" style="262"/>
    <col min="2561" max="2561" width="2.5" style="262" customWidth="1"/>
    <col min="2562" max="2562" width="2.75" style="262" customWidth="1"/>
    <col min="2563" max="2563" width="3.125" style="262" customWidth="1"/>
    <col min="2564" max="2564" width="2.375" style="262" customWidth="1"/>
    <col min="2565" max="2565" width="1.125" style="262" customWidth="1"/>
    <col min="2566" max="2566" width="2.25" style="262" customWidth="1"/>
    <col min="2567" max="2567" width="7.625" style="262" customWidth="1"/>
    <col min="2568" max="2568" width="9.25" style="262" customWidth="1"/>
    <col min="2569" max="2569" width="7.125" style="262" customWidth="1"/>
    <col min="2570" max="2570" width="1.125" style="262" customWidth="1"/>
    <col min="2571" max="2571" width="3.125" style="262" customWidth="1"/>
    <col min="2572" max="2572" width="1.125" style="262" customWidth="1"/>
    <col min="2573" max="2573" width="3.625" style="262" customWidth="1"/>
    <col min="2574" max="2574" width="2.125" style="262" customWidth="1"/>
    <col min="2575" max="2576" width="3.125" style="262" customWidth="1"/>
    <col min="2577" max="2577" width="3" style="262" customWidth="1"/>
    <col min="2578" max="2578" width="0.625" style="262" customWidth="1"/>
    <col min="2579" max="2579" width="3.75" style="262" customWidth="1"/>
    <col min="2580" max="2816" width="9" style="262"/>
    <col min="2817" max="2817" width="2.5" style="262" customWidth="1"/>
    <col min="2818" max="2818" width="2.75" style="262" customWidth="1"/>
    <col min="2819" max="2819" width="3.125" style="262" customWidth="1"/>
    <col min="2820" max="2820" width="2.375" style="262" customWidth="1"/>
    <col min="2821" max="2821" width="1.125" style="262" customWidth="1"/>
    <col min="2822" max="2822" width="2.25" style="262" customWidth="1"/>
    <col min="2823" max="2823" width="7.625" style="262" customWidth="1"/>
    <col min="2824" max="2824" width="9.25" style="262" customWidth="1"/>
    <col min="2825" max="2825" width="7.125" style="262" customWidth="1"/>
    <col min="2826" max="2826" width="1.125" style="262" customWidth="1"/>
    <col min="2827" max="2827" width="3.125" style="262" customWidth="1"/>
    <col min="2828" max="2828" width="1.125" style="262" customWidth="1"/>
    <col min="2829" max="2829" width="3.625" style="262" customWidth="1"/>
    <col min="2830" max="2830" width="2.125" style="262" customWidth="1"/>
    <col min="2831" max="2832" width="3.125" style="262" customWidth="1"/>
    <col min="2833" max="2833" width="3" style="262" customWidth="1"/>
    <col min="2834" max="2834" width="0.625" style="262" customWidth="1"/>
    <col min="2835" max="2835" width="3.75" style="262" customWidth="1"/>
    <col min="2836" max="3072" width="9" style="262"/>
    <col min="3073" max="3073" width="2.5" style="262" customWidth="1"/>
    <col min="3074" max="3074" width="2.75" style="262" customWidth="1"/>
    <col min="3075" max="3075" width="3.125" style="262" customWidth="1"/>
    <col min="3076" max="3076" width="2.375" style="262" customWidth="1"/>
    <col min="3077" max="3077" width="1.125" style="262" customWidth="1"/>
    <col min="3078" max="3078" width="2.25" style="262" customWidth="1"/>
    <col min="3079" max="3079" width="7.625" style="262" customWidth="1"/>
    <col min="3080" max="3080" width="9.25" style="262" customWidth="1"/>
    <col min="3081" max="3081" width="7.125" style="262" customWidth="1"/>
    <col min="3082" max="3082" width="1.125" style="262" customWidth="1"/>
    <col min="3083" max="3083" width="3.125" style="262" customWidth="1"/>
    <col min="3084" max="3084" width="1.125" style="262" customWidth="1"/>
    <col min="3085" max="3085" width="3.625" style="262" customWidth="1"/>
    <col min="3086" max="3086" width="2.125" style="262" customWidth="1"/>
    <col min="3087" max="3088" width="3.125" style="262" customWidth="1"/>
    <col min="3089" max="3089" width="3" style="262" customWidth="1"/>
    <col min="3090" max="3090" width="0.625" style="262" customWidth="1"/>
    <col min="3091" max="3091" width="3.75" style="262" customWidth="1"/>
    <col min="3092" max="3328" width="9" style="262"/>
    <col min="3329" max="3329" width="2.5" style="262" customWidth="1"/>
    <col min="3330" max="3330" width="2.75" style="262" customWidth="1"/>
    <col min="3331" max="3331" width="3.125" style="262" customWidth="1"/>
    <col min="3332" max="3332" width="2.375" style="262" customWidth="1"/>
    <col min="3333" max="3333" width="1.125" style="262" customWidth="1"/>
    <col min="3334" max="3334" width="2.25" style="262" customWidth="1"/>
    <col min="3335" max="3335" width="7.625" style="262" customWidth="1"/>
    <col min="3336" max="3336" width="9.25" style="262" customWidth="1"/>
    <col min="3337" max="3337" width="7.125" style="262" customWidth="1"/>
    <col min="3338" max="3338" width="1.125" style="262" customWidth="1"/>
    <col min="3339" max="3339" width="3.125" style="262" customWidth="1"/>
    <col min="3340" max="3340" width="1.125" style="262" customWidth="1"/>
    <col min="3341" max="3341" width="3.625" style="262" customWidth="1"/>
    <col min="3342" max="3342" width="2.125" style="262" customWidth="1"/>
    <col min="3343" max="3344" width="3.125" style="262" customWidth="1"/>
    <col min="3345" max="3345" width="3" style="262" customWidth="1"/>
    <col min="3346" max="3346" width="0.625" style="262" customWidth="1"/>
    <col min="3347" max="3347" width="3.75" style="262" customWidth="1"/>
    <col min="3348" max="3584" width="9" style="262"/>
    <col min="3585" max="3585" width="2.5" style="262" customWidth="1"/>
    <col min="3586" max="3586" width="2.75" style="262" customWidth="1"/>
    <col min="3587" max="3587" width="3.125" style="262" customWidth="1"/>
    <col min="3588" max="3588" width="2.375" style="262" customWidth="1"/>
    <col min="3589" max="3589" width="1.125" style="262" customWidth="1"/>
    <col min="3590" max="3590" width="2.25" style="262" customWidth="1"/>
    <col min="3591" max="3591" width="7.625" style="262" customWidth="1"/>
    <col min="3592" max="3592" width="9.25" style="262" customWidth="1"/>
    <col min="3593" max="3593" width="7.125" style="262" customWidth="1"/>
    <col min="3594" max="3594" width="1.125" style="262" customWidth="1"/>
    <col min="3595" max="3595" width="3.125" style="262" customWidth="1"/>
    <col min="3596" max="3596" width="1.125" style="262" customWidth="1"/>
    <col min="3597" max="3597" width="3.625" style="262" customWidth="1"/>
    <col min="3598" max="3598" width="2.125" style="262" customWidth="1"/>
    <col min="3599" max="3600" width="3.125" style="262" customWidth="1"/>
    <col min="3601" max="3601" width="3" style="262" customWidth="1"/>
    <col min="3602" max="3602" width="0.625" style="262" customWidth="1"/>
    <col min="3603" max="3603" width="3.75" style="262" customWidth="1"/>
    <col min="3604" max="3840" width="9" style="262"/>
    <col min="3841" max="3841" width="2.5" style="262" customWidth="1"/>
    <col min="3842" max="3842" width="2.75" style="262" customWidth="1"/>
    <col min="3843" max="3843" width="3.125" style="262" customWidth="1"/>
    <col min="3844" max="3844" width="2.375" style="262" customWidth="1"/>
    <col min="3845" max="3845" width="1.125" style="262" customWidth="1"/>
    <col min="3846" max="3846" width="2.25" style="262" customWidth="1"/>
    <col min="3847" max="3847" width="7.625" style="262" customWidth="1"/>
    <col min="3848" max="3848" width="9.25" style="262" customWidth="1"/>
    <col min="3849" max="3849" width="7.125" style="262" customWidth="1"/>
    <col min="3850" max="3850" width="1.125" style="262" customWidth="1"/>
    <col min="3851" max="3851" width="3.125" style="262" customWidth="1"/>
    <col min="3852" max="3852" width="1.125" style="262" customWidth="1"/>
    <col min="3853" max="3853" width="3.625" style="262" customWidth="1"/>
    <col min="3854" max="3854" width="2.125" style="262" customWidth="1"/>
    <col min="3855" max="3856" width="3.125" style="262" customWidth="1"/>
    <col min="3857" max="3857" width="3" style="262" customWidth="1"/>
    <col min="3858" max="3858" width="0.625" style="262" customWidth="1"/>
    <col min="3859" max="3859" width="3.75" style="262" customWidth="1"/>
    <col min="3860" max="4096" width="9" style="262"/>
    <col min="4097" max="4097" width="2.5" style="262" customWidth="1"/>
    <col min="4098" max="4098" width="2.75" style="262" customWidth="1"/>
    <col min="4099" max="4099" width="3.125" style="262" customWidth="1"/>
    <col min="4100" max="4100" width="2.375" style="262" customWidth="1"/>
    <col min="4101" max="4101" width="1.125" style="262" customWidth="1"/>
    <col min="4102" max="4102" width="2.25" style="262" customWidth="1"/>
    <col min="4103" max="4103" width="7.625" style="262" customWidth="1"/>
    <col min="4104" max="4104" width="9.25" style="262" customWidth="1"/>
    <col min="4105" max="4105" width="7.125" style="262" customWidth="1"/>
    <col min="4106" max="4106" width="1.125" style="262" customWidth="1"/>
    <col min="4107" max="4107" width="3.125" style="262" customWidth="1"/>
    <col min="4108" max="4108" width="1.125" style="262" customWidth="1"/>
    <col min="4109" max="4109" width="3.625" style="262" customWidth="1"/>
    <col min="4110" max="4110" width="2.125" style="262" customWidth="1"/>
    <col min="4111" max="4112" width="3.125" style="262" customWidth="1"/>
    <col min="4113" max="4113" width="3" style="262" customWidth="1"/>
    <col min="4114" max="4114" width="0.625" style="262" customWidth="1"/>
    <col min="4115" max="4115" width="3.75" style="262" customWidth="1"/>
    <col min="4116" max="4352" width="9" style="262"/>
    <col min="4353" max="4353" width="2.5" style="262" customWidth="1"/>
    <col min="4354" max="4354" width="2.75" style="262" customWidth="1"/>
    <col min="4355" max="4355" width="3.125" style="262" customWidth="1"/>
    <col min="4356" max="4356" width="2.375" style="262" customWidth="1"/>
    <col min="4357" max="4357" width="1.125" style="262" customWidth="1"/>
    <col min="4358" max="4358" width="2.25" style="262" customWidth="1"/>
    <col min="4359" max="4359" width="7.625" style="262" customWidth="1"/>
    <col min="4360" max="4360" width="9.25" style="262" customWidth="1"/>
    <col min="4361" max="4361" width="7.125" style="262" customWidth="1"/>
    <col min="4362" max="4362" width="1.125" style="262" customWidth="1"/>
    <col min="4363" max="4363" width="3.125" style="262" customWidth="1"/>
    <col min="4364" max="4364" width="1.125" style="262" customWidth="1"/>
    <col min="4365" max="4365" width="3.625" style="262" customWidth="1"/>
    <col min="4366" max="4366" width="2.125" style="262" customWidth="1"/>
    <col min="4367" max="4368" width="3.125" style="262" customWidth="1"/>
    <col min="4369" max="4369" width="3" style="262" customWidth="1"/>
    <col min="4370" max="4370" width="0.625" style="262" customWidth="1"/>
    <col min="4371" max="4371" width="3.75" style="262" customWidth="1"/>
    <col min="4372" max="4608" width="9" style="262"/>
    <col min="4609" max="4609" width="2.5" style="262" customWidth="1"/>
    <col min="4610" max="4610" width="2.75" style="262" customWidth="1"/>
    <col min="4611" max="4611" width="3.125" style="262" customWidth="1"/>
    <col min="4612" max="4612" width="2.375" style="262" customWidth="1"/>
    <col min="4613" max="4613" width="1.125" style="262" customWidth="1"/>
    <col min="4614" max="4614" width="2.25" style="262" customWidth="1"/>
    <col min="4615" max="4615" width="7.625" style="262" customWidth="1"/>
    <col min="4616" max="4616" width="9.25" style="262" customWidth="1"/>
    <col min="4617" max="4617" width="7.125" style="262" customWidth="1"/>
    <col min="4618" max="4618" width="1.125" style="262" customWidth="1"/>
    <col min="4619" max="4619" width="3.125" style="262" customWidth="1"/>
    <col min="4620" max="4620" width="1.125" style="262" customWidth="1"/>
    <col min="4621" max="4621" width="3.625" style="262" customWidth="1"/>
    <col min="4622" max="4622" width="2.125" style="262" customWidth="1"/>
    <col min="4623" max="4624" width="3.125" style="262" customWidth="1"/>
    <col min="4625" max="4625" width="3" style="262" customWidth="1"/>
    <col min="4626" max="4626" width="0.625" style="262" customWidth="1"/>
    <col min="4627" max="4627" width="3.75" style="262" customWidth="1"/>
    <col min="4628" max="4864" width="9" style="262"/>
    <col min="4865" max="4865" width="2.5" style="262" customWidth="1"/>
    <col min="4866" max="4866" width="2.75" style="262" customWidth="1"/>
    <col min="4867" max="4867" width="3.125" style="262" customWidth="1"/>
    <col min="4868" max="4868" width="2.375" style="262" customWidth="1"/>
    <col min="4869" max="4869" width="1.125" style="262" customWidth="1"/>
    <col min="4870" max="4870" width="2.25" style="262" customWidth="1"/>
    <col min="4871" max="4871" width="7.625" style="262" customWidth="1"/>
    <col min="4872" max="4872" width="9.25" style="262" customWidth="1"/>
    <col min="4873" max="4873" width="7.125" style="262" customWidth="1"/>
    <col min="4874" max="4874" width="1.125" style="262" customWidth="1"/>
    <col min="4875" max="4875" width="3.125" style="262" customWidth="1"/>
    <col min="4876" max="4876" width="1.125" style="262" customWidth="1"/>
    <col min="4877" max="4877" width="3.625" style="262" customWidth="1"/>
    <col min="4878" max="4878" width="2.125" style="262" customWidth="1"/>
    <col min="4879" max="4880" width="3.125" style="262" customWidth="1"/>
    <col min="4881" max="4881" width="3" style="262" customWidth="1"/>
    <col min="4882" max="4882" width="0.625" style="262" customWidth="1"/>
    <col min="4883" max="4883" width="3.75" style="262" customWidth="1"/>
    <col min="4884" max="5120" width="9" style="262"/>
    <col min="5121" max="5121" width="2.5" style="262" customWidth="1"/>
    <col min="5122" max="5122" width="2.75" style="262" customWidth="1"/>
    <col min="5123" max="5123" width="3.125" style="262" customWidth="1"/>
    <col min="5124" max="5124" width="2.375" style="262" customWidth="1"/>
    <col min="5125" max="5125" width="1.125" style="262" customWidth="1"/>
    <col min="5126" max="5126" width="2.25" style="262" customWidth="1"/>
    <col min="5127" max="5127" width="7.625" style="262" customWidth="1"/>
    <col min="5128" max="5128" width="9.25" style="262" customWidth="1"/>
    <col min="5129" max="5129" width="7.125" style="262" customWidth="1"/>
    <col min="5130" max="5130" width="1.125" style="262" customWidth="1"/>
    <col min="5131" max="5131" width="3.125" style="262" customWidth="1"/>
    <col min="5132" max="5132" width="1.125" style="262" customWidth="1"/>
    <col min="5133" max="5133" width="3.625" style="262" customWidth="1"/>
    <col min="5134" max="5134" width="2.125" style="262" customWidth="1"/>
    <col min="5135" max="5136" width="3.125" style="262" customWidth="1"/>
    <col min="5137" max="5137" width="3" style="262" customWidth="1"/>
    <col min="5138" max="5138" width="0.625" style="262" customWidth="1"/>
    <col min="5139" max="5139" width="3.75" style="262" customWidth="1"/>
    <col min="5140" max="5376" width="9" style="262"/>
    <col min="5377" max="5377" width="2.5" style="262" customWidth="1"/>
    <col min="5378" max="5378" width="2.75" style="262" customWidth="1"/>
    <col min="5379" max="5379" width="3.125" style="262" customWidth="1"/>
    <col min="5380" max="5380" width="2.375" style="262" customWidth="1"/>
    <col min="5381" max="5381" width="1.125" style="262" customWidth="1"/>
    <col min="5382" max="5382" width="2.25" style="262" customWidth="1"/>
    <col min="5383" max="5383" width="7.625" style="262" customWidth="1"/>
    <col min="5384" max="5384" width="9.25" style="262" customWidth="1"/>
    <col min="5385" max="5385" width="7.125" style="262" customWidth="1"/>
    <col min="5386" max="5386" width="1.125" style="262" customWidth="1"/>
    <col min="5387" max="5387" width="3.125" style="262" customWidth="1"/>
    <col min="5388" max="5388" width="1.125" style="262" customWidth="1"/>
    <col min="5389" max="5389" width="3.625" style="262" customWidth="1"/>
    <col min="5390" max="5390" width="2.125" style="262" customWidth="1"/>
    <col min="5391" max="5392" width="3.125" style="262" customWidth="1"/>
    <col min="5393" max="5393" width="3" style="262" customWidth="1"/>
    <col min="5394" max="5394" width="0.625" style="262" customWidth="1"/>
    <col min="5395" max="5395" width="3.75" style="262" customWidth="1"/>
    <col min="5396" max="5632" width="9" style="262"/>
    <col min="5633" max="5633" width="2.5" style="262" customWidth="1"/>
    <col min="5634" max="5634" width="2.75" style="262" customWidth="1"/>
    <col min="5635" max="5635" width="3.125" style="262" customWidth="1"/>
    <col min="5636" max="5636" width="2.375" style="262" customWidth="1"/>
    <col min="5637" max="5637" width="1.125" style="262" customWidth="1"/>
    <col min="5638" max="5638" width="2.25" style="262" customWidth="1"/>
    <col min="5639" max="5639" width="7.625" style="262" customWidth="1"/>
    <col min="5640" max="5640" width="9.25" style="262" customWidth="1"/>
    <col min="5641" max="5641" width="7.125" style="262" customWidth="1"/>
    <col min="5642" max="5642" width="1.125" style="262" customWidth="1"/>
    <col min="5643" max="5643" width="3.125" style="262" customWidth="1"/>
    <col min="5644" max="5644" width="1.125" style="262" customWidth="1"/>
    <col min="5645" max="5645" width="3.625" style="262" customWidth="1"/>
    <col min="5646" max="5646" width="2.125" style="262" customWidth="1"/>
    <col min="5647" max="5648" width="3.125" style="262" customWidth="1"/>
    <col min="5649" max="5649" width="3" style="262" customWidth="1"/>
    <col min="5650" max="5650" width="0.625" style="262" customWidth="1"/>
    <col min="5651" max="5651" width="3.75" style="262" customWidth="1"/>
    <col min="5652" max="5888" width="9" style="262"/>
    <col min="5889" max="5889" width="2.5" style="262" customWidth="1"/>
    <col min="5890" max="5890" width="2.75" style="262" customWidth="1"/>
    <col min="5891" max="5891" width="3.125" style="262" customWidth="1"/>
    <col min="5892" max="5892" width="2.375" style="262" customWidth="1"/>
    <col min="5893" max="5893" width="1.125" style="262" customWidth="1"/>
    <col min="5894" max="5894" width="2.25" style="262" customWidth="1"/>
    <col min="5895" max="5895" width="7.625" style="262" customWidth="1"/>
    <col min="5896" max="5896" width="9.25" style="262" customWidth="1"/>
    <col min="5897" max="5897" width="7.125" style="262" customWidth="1"/>
    <col min="5898" max="5898" width="1.125" style="262" customWidth="1"/>
    <col min="5899" max="5899" width="3.125" style="262" customWidth="1"/>
    <col min="5900" max="5900" width="1.125" style="262" customWidth="1"/>
    <col min="5901" max="5901" width="3.625" style="262" customWidth="1"/>
    <col min="5902" max="5902" width="2.125" style="262" customWidth="1"/>
    <col min="5903" max="5904" width="3.125" style="262" customWidth="1"/>
    <col min="5905" max="5905" width="3" style="262" customWidth="1"/>
    <col min="5906" max="5906" width="0.625" style="262" customWidth="1"/>
    <col min="5907" max="5907" width="3.75" style="262" customWidth="1"/>
    <col min="5908" max="6144" width="9" style="262"/>
    <col min="6145" max="6145" width="2.5" style="262" customWidth="1"/>
    <col min="6146" max="6146" width="2.75" style="262" customWidth="1"/>
    <col min="6147" max="6147" width="3.125" style="262" customWidth="1"/>
    <col min="6148" max="6148" width="2.375" style="262" customWidth="1"/>
    <col min="6149" max="6149" width="1.125" style="262" customWidth="1"/>
    <col min="6150" max="6150" width="2.25" style="262" customWidth="1"/>
    <col min="6151" max="6151" width="7.625" style="262" customWidth="1"/>
    <col min="6152" max="6152" width="9.25" style="262" customWidth="1"/>
    <col min="6153" max="6153" width="7.125" style="262" customWidth="1"/>
    <col min="6154" max="6154" width="1.125" style="262" customWidth="1"/>
    <col min="6155" max="6155" width="3.125" style="262" customWidth="1"/>
    <col min="6156" max="6156" width="1.125" style="262" customWidth="1"/>
    <col min="6157" max="6157" width="3.625" style="262" customWidth="1"/>
    <col min="6158" max="6158" width="2.125" style="262" customWidth="1"/>
    <col min="6159" max="6160" width="3.125" style="262" customWidth="1"/>
    <col min="6161" max="6161" width="3" style="262" customWidth="1"/>
    <col min="6162" max="6162" width="0.625" style="262" customWidth="1"/>
    <col min="6163" max="6163" width="3.75" style="262" customWidth="1"/>
    <col min="6164" max="6400" width="9" style="262"/>
    <col min="6401" max="6401" width="2.5" style="262" customWidth="1"/>
    <col min="6402" max="6402" width="2.75" style="262" customWidth="1"/>
    <col min="6403" max="6403" width="3.125" style="262" customWidth="1"/>
    <col min="6404" max="6404" width="2.375" style="262" customWidth="1"/>
    <col min="6405" max="6405" width="1.125" style="262" customWidth="1"/>
    <col min="6406" max="6406" width="2.25" style="262" customWidth="1"/>
    <col min="6407" max="6407" width="7.625" style="262" customWidth="1"/>
    <col min="6408" max="6408" width="9.25" style="262" customWidth="1"/>
    <col min="6409" max="6409" width="7.125" style="262" customWidth="1"/>
    <col min="6410" max="6410" width="1.125" style="262" customWidth="1"/>
    <col min="6411" max="6411" width="3.125" style="262" customWidth="1"/>
    <col min="6412" max="6412" width="1.125" style="262" customWidth="1"/>
    <col min="6413" max="6413" width="3.625" style="262" customWidth="1"/>
    <col min="6414" max="6414" width="2.125" style="262" customWidth="1"/>
    <col min="6415" max="6416" width="3.125" style="262" customWidth="1"/>
    <col min="6417" max="6417" width="3" style="262" customWidth="1"/>
    <col min="6418" max="6418" width="0.625" style="262" customWidth="1"/>
    <col min="6419" max="6419" width="3.75" style="262" customWidth="1"/>
    <col min="6420" max="6656" width="9" style="262"/>
    <col min="6657" max="6657" width="2.5" style="262" customWidth="1"/>
    <col min="6658" max="6658" width="2.75" style="262" customWidth="1"/>
    <col min="6659" max="6659" width="3.125" style="262" customWidth="1"/>
    <col min="6660" max="6660" width="2.375" style="262" customWidth="1"/>
    <col min="6661" max="6661" width="1.125" style="262" customWidth="1"/>
    <col min="6662" max="6662" width="2.25" style="262" customWidth="1"/>
    <col min="6663" max="6663" width="7.625" style="262" customWidth="1"/>
    <col min="6664" max="6664" width="9.25" style="262" customWidth="1"/>
    <col min="6665" max="6665" width="7.125" style="262" customWidth="1"/>
    <col min="6666" max="6666" width="1.125" style="262" customWidth="1"/>
    <col min="6667" max="6667" width="3.125" style="262" customWidth="1"/>
    <col min="6668" max="6668" width="1.125" style="262" customWidth="1"/>
    <col min="6669" max="6669" width="3.625" style="262" customWidth="1"/>
    <col min="6670" max="6670" width="2.125" style="262" customWidth="1"/>
    <col min="6671" max="6672" width="3.125" style="262" customWidth="1"/>
    <col min="6673" max="6673" width="3" style="262" customWidth="1"/>
    <col min="6674" max="6674" width="0.625" style="262" customWidth="1"/>
    <col min="6675" max="6675" width="3.75" style="262" customWidth="1"/>
    <col min="6676" max="6912" width="9" style="262"/>
    <col min="6913" max="6913" width="2.5" style="262" customWidth="1"/>
    <col min="6914" max="6914" width="2.75" style="262" customWidth="1"/>
    <col min="6915" max="6915" width="3.125" style="262" customWidth="1"/>
    <col min="6916" max="6916" width="2.375" style="262" customWidth="1"/>
    <col min="6917" max="6917" width="1.125" style="262" customWidth="1"/>
    <col min="6918" max="6918" width="2.25" style="262" customWidth="1"/>
    <col min="6919" max="6919" width="7.625" style="262" customWidth="1"/>
    <col min="6920" max="6920" width="9.25" style="262" customWidth="1"/>
    <col min="6921" max="6921" width="7.125" style="262" customWidth="1"/>
    <col min="6922" max="6922" width="1.125" style="262" customWidth="1"/>
    <col min="6923" max="6923" width="3.125" style="262" customWidth="1"/>
    <col min="6924" max="6924" width="1.125" style="262" customWidth="1"/>
    <col min="6925" max="6925" width="3.625" style="262" customWidth="1"/>
    <col min="6926" max="6926" width="2.125" style="262" customWidth="1"/>
    <col min="6927" max="6928" width="3.125" style="262" customWidth="1"/>
    <col min="6929" max="6929" width="3" style="262" customWidth="1"/>
    <col min="6930" max="6930" width="0.625" style="262" customWidth="1"/>
    <col min="6931" max="6931" width="3.75" style="262" customWidth="1"/>
    <col min="6932" max="7168" width="9" style="262"/>
    <col min="7169" max="7169" width="2.5" style="262" customWidth="1"/>
    <col min="7170" max="7170" width="2.75" style="262" customWidth="1"/>
    <col min="7171" max="7171" width="3.125" style="262" customWidth="1"/>
    <col min="7172" max="7172" width="2.375" style="262" customWidth="1"/>
    <col min="7173" max="7173" width="1.125" style="262" customWidth="1"/>
    <col min="7174" max="7174" width="2.25" style="262" customWidth="1"/>
    <col min="7175" max="7175" width="7.625" style="262" customWidth="1"/>
    <col min="7176" max="7176" width="9.25" style="262" customWidth="1"/>
    <col min="7177" max="7177" width="7.125" style="262" customWidth="1"/>
    <col min="7178" max="7178" width="1.125" style="262" customWidth="1"/>
    <col min="7179" max="7179" width="3.125" style="262" customWidth="1"/>
    <col min="7180" max="7180" width="1.125" style="262" customWidth="1"/>
    <col min="7181" max="7181" width="3.625" style="262" customWidth="1"/>
    <col min="7182" max="7182" width="2.125" style="262" customWidth="1"/>
    <col min="7183" max="7184" width="3.125" style="262" customWidth="1"/>
    <col min="7185" max="7185" width="3" style="262" customWidth="1"/>
    <col min="7186" max="7186" width="0.625" style="262" customWidth="1"/>
    <col min="7187" max="7187" width="3.75" style="262" customWidth="1"/>
    <col min="7188" max="7424" width="9" style="262"/>
    <col min="7425" max="7425" width="2.5" style="262" customWidth="1"/>
    <col min="7426" max="7426" width="2.75" style="262" customWidth="1"/>
    <col min="7427" max="7427" width="3.125" style="262" customWidth="1"/>
    <col min="7428" max="7428" width="2.375" style="262" customWidth="1"/>
    <col min="7429" max="7429" width="1.125" style="262" customWidth="1"/>
    <col min="7430" max="7430" width="2.25" style="262" customWidth="1"/>
    <col min="7431" max="7431" width="7.625" style="262" customWidth="1"/>
    <col min="7432" max="7432" width="9.25" style="262" customWidth="1"/>
    <col min="7433" max="7433" width="7.125" style="262" customWidth="1"/>
    <col min="7434" max="7434" width="1.125" style="262" customWidth="1"/>
    <col min="7435" max="7435" width="3.125" style="262" customWidth="1"/>
    <col min="7436" max="7436" width="1.125" style="262" customWidth="1"/>
    <col min="7437" max="7437" width="3.625" style="262" customWidth="1"/>
    <col min="7438" max="7438" width="2.125" style="262" customWidth="1"/>
    <col min="7439" max="7440" width="3.125" style="262" customWidth="1"/>
    <col min="7441" max="7441" width="3" style="262" customWidth="1"/>
    <col min="7442" max="7442" width="0.625" style="262" customWidth="1"/>
    <col min="7443" max="7443" width="3.75" style="262" customWidth="1"/>
    <col min="7444" max="7680" width="9" style="262"/>
    <col min="7681" max="7681" width="2.5" style="262" customWidth="1"/>
    <col min="7682" max="7682" width="2.75" style="262" customWidth="1"/>
    <col min="7683" max="7683" width="3.125" style="262" customWidth="1"/>
    <col min="7684" max="7684" width="2.375" style="262" customWidth="1"/>
    <col min="7685" max="7685" width="1.125" style="262" customWidth="1"/>
    <col min="7686" max="7686" width="2.25" style="262" customWidth="1"/>
    <col min="7687" max="7687" width="7.625" style="262" customWidth="1"/>
    <col min="7688" max="7688" width="9.25" style="262" customWidth="1"/>
    <col min="7689" max="7689" width="7.125" style="262" customWidth="1"/>
    <col min="7690" max="7690" width="1.125" style="262" customWidth="1"/>
    <col min="7691" max="7691" width="3.125" style="262" customWidth="1"/>
    <col min="7692" max="7692" width="1.125" style="262" customWidth="1"/>
    <col min="7693" max="7693" width="3.625" style="262" customWidth="1"/>
    <col min="7694" max="7694" width="2.125" style="262" customWidth="1"/>
    <col min="7695" max="7696" width="3.125" style="262" customWidth="1"/>
    <col min="7697" max="7697" width="3" style="262" customWidth="1"/>
    <col min="7698" max="7698" width="0.625" style="262" customWidth="1"/>
    <col min="7699" max="7699" width="3.75" style="262" customWidth="1"/>
    <col min="7700" max="7936" width="9" style="262"/>
    <col min="7937" max="7937" width="2.5" style="262" customWidth="1"/>
    <col min="7938" max="7938" width="2.75" style="262" customWidth="1"/>
    <col min="7939" max="7939" width="3.125" style="262" customWidth="1"/>
    <col min="7940" max="7940" width="2.375" style="262" customWidth="1"/>
    <col min="7941" max="7941" width="1.125" style="262" customWidth="1"/>
    <col min="7942" max="7942" width="2.25" style="262" customWidth="1"/>
    <col min="7943" max="7943" width="7.625" style="262" customWidth="1"/>
    <col min="7944" max="7944" width="9.25" style="262" customWidth="1"/>
    <col min="7945" max="7945" width="7.125" style="262" customWidth="1"/>
    <col min="7946" max="7946" width="1.125" style="262" customWidth="1"/>
    <col min="7947" max="7947" width="3.125" style="262" customWidth="1"/>
    <col min="7948" max="7948" width="1.125" style="262" customWidth="1"/>
    <col min="7949" max="7949" width="3.625" style="262" customWidth="1"/>
    <col min="7950" max="7950" width="2.125" style="262" customWidth="1"/>
    <col min="7951" max="7952" width="3.125" style="262" customWidth="1"/>
    <col min="7953" max="7953" width="3" style="262" customWidth="1"/>
    <col min="7954" max="7954" width="0.625" style="262" customWidth="1"/>
    <col min="7955" max="7955" width="3.75" style="262" customWidth="1"/>
    <col min="7956" max="8192" width="9" style="262"/>
    <col min="8193" max="8193" width="2.5" style="262" customWidth="1"/>
    <col min="8194" max="8194" width="2.75" style="262" customWidth="1"/>
    <col min="8195" max="8195" width="3.125" style="262" customWidth="1"/>
    <col min="8196" max="8196" width="2.375" style="262" customWidth="1"/>
    <col min="8197" max="8197" width="1.125" style="262" customWidth="1"/>
    <col min="8198" max="8198" width="2.25" style="262" customWidth="1"/>
    <col min="8199" max="8199" width="7.625" style="262" customWidth="1"/>
    <col min="8200" max="8200" width="9.25" style="262" customWidth="1"/>
    <col min="8201" max="8201" width="7.125" style="262" customWidth="1"/>
    <col min="8202" max="8202" width="1.125" style="262" customWidth="1"/>
    <col min="8203" max="8203" width="3.125" style="262" customWidth="1"/>
    <col min="8204" max="8204" width="1.125" style="262" customWidth="1"/>
    <col min="8205" max="8205" width="3.625" style="262" customWidth="1"/>
    <col min="8206" max="8206" width="2.125" style="262" customWidth="1"/>
    <col min="8207" max="8208" width="3.125" style="262" customWidth="1"/>
    <col min="8209" max="8209" width="3" style="262" customWidth="1"/>
    <col min="8210" max="8210" width="0.625" style="262" customWidth="1"/>
    <col min="8211" max="8211" width="3.75" style="262" customWidth="1"/>
    <col min="8212" max="8448" width="9" style="262"/>
    <col min="8449" max="8449" width="2.5" style="262" customWidth="1"/>
    <col min="8450" max="8450" width="2.75" style="262" customWidth="1"/>
    <col min="8451" max="8451" width="3.125" style="262" customWidth="1"/>
    <col min="8452" max="8452" width="2.375" style="262" customWidth="1"/>
    <col min="8453" max="8453" width="1.125" style="262" customWidth="1"/>
    <col min="8454" max="8454" width="2.25" style="262" customWidth="1"/>
    <col min="8455" max="8455" width="7.625" style="262" customWidth="1"/>
    <col min="8456" max="8456" width="9.25" style="262" customWidth="1"/>
    <col min="8457" max="8457" width="7.125" style="262" customWidth="1"/>
    <col min="8458" max="8458" width="1.125" style="262" customWidth="1"/>
    <col min="8459" max="8459" width="3.125" style="262" customWidth="1"/>
    <col min="8460" max="8460" width="1.125" style="262" customWidth="1"/>
    <col min="8461" max="8461" width="3.625" style="262" customWidth="1"/>
    <col min="8462" max="8462" width="2.125" style="262" customWidth="1"/>
    <col min="8463" max="8464" width="3.125" style="262" customWidth="1"/>
    <col min="8465" max="8465" width="3" style="262" customWidth="1"/>
    <col min="8466" max="8466" width="0.625" style="262" customWidth="1"/>
    <col min="8467" max="8467" width="3.75" style="262" customWidth="1"/>
    <col min="8468" max="8704" width="9" style="262"/>
    <col min="8705" max="8705" width="2.5" style="262" customWidth="1"/>
    <col min="8706" max="8706" width="2.75" style="262" customWidth="1"/>
    <col min="8707" max="8707" width="3.125" style="262" customWidth="1"/>
    <col min="8708" max="8708" width="2.375" style="262" customWidth="1"/>
    <col min="8709" max="8709" width="1.125" style="262" customWidth="1"/>
    <col min="8710" max="8710" width="2.25" style="262" customWidth="1"/>
    <col min="8711" max="8711" width="7.625" style="262" customWidth="1"/>
    <col min="8712" max="8712" width="9.25" style="262" customWidth="1"/>
    <col min="8713" max="8713" width="7.125" style="262" customWidth="1"/>
    <col min="8714" max="8714" width="1.125" style="262" customWidth="1"/>
    <col min="8715" max="8715" width="3.125" style="262" customWidth="1"/>
    <col min="8716" max="8716" width="1.125" style="262" customWidth="1"/>
    <col min="8717" max="8717" width="3.625" style="262" customWidth="1"/>
    <col min="8718" max="8718" width="2.125" style="262" customWidth="1"/>
    <col min="8719" max="8720" width="3.125" style="262" customWidth="1"/>
    <col min="8721" max="8721" width="3" style="262" customWidth="1"/>
    <col min="8722" max="8722" width="0.625" style="262" customWidth="1"/>
    <col min="8723" max="8723" width="3.75" style="262" customWidth="1"/>
    <col min="8724" max="8960" width="9" style="262"/>
    <col min="8961" max="8961" width="2.5" style="262" customWidth="1"/>
    <col min="8962" max="8962" width="2.75" style="262" customWidth="1"/>
    <col min="8963" max="8963" width="3.125" style="262" customWidth="1"/>
    <col min="8964" max="8964" width="2.375" style="262" customWidth="1"/>
    <col min="8965" max="8965" width="1.125" style="262" customWidth="1"/>
    <col min="8966" max="8966" width="2.25" style="262" customWidth="1"/>
    <col min="8967" max="8967" width="7.625" style="262" customWidth="1"/>
    <col min="8968" max="8968" width="9.25" style="262" customWidth="1"/>
    <col min="8969" max="8969" width="7.125" style="262" customWidth="1"/>
    <col min="8970" max="8970" width="1.125" style="262" customWidth="1"/>
    <col min="8971" max="8971" width="3.125" style="262" customWidth="1"/>
    <col min="8972" max="8972" width="1.125" style="262" customWidth="1"/>
    <col min="8973" max="8973" width="3.625" style="262" customWidth="1"/>
    <col min="8974" max="8974" width="2.125" style="262" customWidth="1"/>
    <col min="8975" max="8976" width="3.125" style="262" customWidth="1"/>
    <col min="8977" max="8977" width="3" style="262" customWidth="1"/>
    <col min="8978" max="8978" width="0.625" style="262" customWidth="1"/>
    <col min="8979" max="8979" width="3.75" style="262" customWidth="1"/>
    <col min="8980" max="9216" width="9" style="262"/>
    <col min="9217" max="9217" width="2.5" style="262" customWidth="1"/>
    <col min="9218" max="9218" width="2.75" style="262" customWidth="1"/>
    <col min="9219" max="9219" width="3.125" style="262" customWidth="1"/>
    <col min="9220" max="9220" width="2.375" style="262" customWidth="1"/>
    <col min="9221" max="9221" width="1.125" style="262" customWidth="1"/>
    <col min="9222" max="9222" width="2.25" style="262" customWidth="1"/>
    <col min="9223" max="9223" width="7.625" style="262" customWidth="1"/>
    <col min="9224" max="9224" width="9.25" style="262" customWidth="1"/>
    <col min="9225" max="9225" width="7.125" style="262" customWidth="1"/>
    <col min="9226" max="9226" width="1.125" style="262" customWidth="1"/>
    <col min="9227" max="9227" width="3.125" style="262" customWidth="1"/>
    <col min="9228" max="9228" width="1.125" style="262" customWidth="1"/>
    <col min="9229" max="9229" width="3.625" style="262" customWidth="1"/>
    <col min="9230" max="9230" width="2.125" style="262" customWidth="1"/>
    <col min="9231" max="9232" width="3.125" style="262" customWidth="1"/>
    <col min="9233" max="9233" width="3" style="262" customWidth="1"/>
    <col min="9234" max="9234" width="0.625" style="262" customWidth="1"/>
    <col min="9235" max="9235" width="3.75" style="262" customWidth="1"/>
    <col min="9236" max="9472" width="9" style="262"/>
    <col min="9473" max="9473" width="2.5" style="262" customWidth="1"/>
    <col min="9474" max="9474" width="2.75" style="262" customWidth="1"/>
    <col min="9475" max="9475" width="3.125" style="262" customWidth="1"/>
    <col min="9476" max="9476" width="2.375" style="262" customWidth="1"/>
    <col min="9477" max="9477" width="1.125" style="262" customWidth="1"/>
    <col min="9478" max="9478" width="2.25" style="262" customWidth="1"/>
    <col min="9479" max="9479" width="7.625" style="262" customWidth="1"/>
    <col min="9480" max="9480" width="9.25" style="262" customWidth="1"/>
    <col min="9481" max="9481" width="7.125" style="262" customWidth="1"/>
    <col min="9482" max="9482" width="1.125" style="262" customWidth="1"/>
    <col min="9483" max="9483" width="3.125" style="262" customWidth="1"/>
    <col min="9484" max="9484" width="1.125" style="262" customWidth="1"/>
    <col min="9485" max="9485" width="3.625" style="262" customWidth="1"/>
    <col min="9486" max="9486" width="2.125" style="262" customWidth="1"/>
    <col min="9487" max="9488" width="3.125" style="262" customWidth="1"/>
    <col min="9489" max="9489" width="3" style="262" customWidth="1"/>
    <col min="9490" max="9490" width="0.625" style="262" customWidth="1"/>
    <col min="9491" max="9491" width="3.75" style="262" customWidth="1"/>
    <col min="9492" max="9728" width="9" style="262"/>
    <col min="9729" max="9729" width="2.5" style="262" customWidth="1"/>
    <col min="9730" max="9730" width="2.75" style="262" customWidth="1"/>
    <col min="9731" max="9731" width="3.125" style="262" customWidth="1"/>
    <col min="9732" max="9732" width="2.375" style="262" customWidth="1"/>
    <col min="9733" max="9733" width="1.125" style="262" customWidth="1"/>
    <col min="9734" max="9734" width="2.25" style="262" customWidth="1"/>
    <col min="9735" max="9735" width="7.625" style="262" customWidth="1"/>
    <col min="9736" max="9736" width="9.25" style="262" customWidth="1"/>
    <col min="9737" max="9737" width="7.125" style="262" customWidth="1"/>
    <col min="9738" max="9738" width="1.125" style="262" customWidth="1"/>
    <col min="9739" max="9739" width="3.125" style="262" customWidth="1"/>
    <col min="9740" max="9740" width="1.125" style="262" customWidth="1"/>
    <col min="9741" max="9741" width="3.625" style="262" customWidth="1"/>
    <col min="9742" max="9742" width="2.125" style="262" customWidth="1"/>
    <col min="9743" max="9744" width="3.125" style="262" customWidth="1"/>
    <col min="9745" max="9745" width="3" style="262" customWidth="1"/>
    <col min="9746" max="9746" width="0.625" style="262" customWidth="1"/>
    <col min="9747" max="9747" width="3.75" style="262" customWidth="1"/>
    <col min="9748" max="9984" width="9" style="262"/>
    <col min="9985" max="9985" width="2.5" style="262" customWidth="1"/>
    <col min="9986" max="9986" width="2.75" style="262" customWidth="1"/>
    <col min="9987" max="9987" width="3.125" style="262" customWidth="1"/>
    <col min="9988" max="9988" width="2.375" style="262" customWidth="1"/>
    <col min="9989" max="9989" width="1.125" style="262" customWidth="1"/>
    <col min="9990" max="9990" width="2.25" style="262" customWidth="1"/>
    <col min="9991" max="9991" width="7.625" style="262" customWidth="1"/>
    <col min="9992" max="9992" width="9.25" style="262" customWidth="1"/>
    <col min="9993" max="9993" width="7.125" style="262" customWidth="1"/>
    <col min="9994" max="9994" width="1.125" style="262" customWidth="1"/>
    <col min="9995" max="9995" width="3.125" style="262" customWidth="1"/>
    <col min="9996" max="9996" width="1.125" style="262" customWidth="1"/>
    <col min="9997" max="9997" width="3.625" style="262" customWidth="1"/>
    <col min="9998" max="9998" width="2.125" style="262" customWidth="1"/>
    <col min="9999" max="10000" width="3.125" style="262" customWidth="1"/>
    <col min="10001" max="10001" width="3" style="262" customWidth="1"/>
    <col min="10002" max="10002" width="0.625" style="262" customWidth="1"/>
    <col min="10003" max="10003" width="3.75" style="262" customWidth="1"/>
    <col min="10004" max="10240" width="9" style="262"/>
    <col min="10241" max="10241" width="2.5" style="262" customWidth="1"/>
    <col min="10242" max="10242" width="2.75" style="262" customWidth="1"/>
    <col min="10243" max="10243" width="3.125" style="262" customWidth="1"/>
    <col min="10244" max="10244" width="2.375" style="262" customWidth="1"/>
    <col min="10245" max="10245" width="1.125" style="262" customWidth="1"/>
    <col min="10246" max="10246" width="2.25" style="262" customWidth="1"/>
    <col min="10247" max="10247" width="7.625" style="262" customWidth="1"/>
    <col min="10248" max="10248" width="9.25" style="262" customWidth="1"/>
    <col min="10249" max="10249" width="7.125" style="262" customWidth="1"/>
    <col min="10250" max="10250" width="1.125" style="262" customWidth="1"/>
    <col min="10251" max="10251" width="3.125" style="262" customWidth="1"/>
    <col min="10252" max="10252" width="1.125" style="262" customWidth="1"/>
    <col min="10253" max="10253" width="3.625" style="262" customWidth="1"/>
    <col min="10254" max="10254" width="2.125" style="262" customWidth="1"/>
    <col min="10255" max="10256" width="3.125" style="262" customWidth="1"/>
    <col min="10257" max="10257" width="3" style="262" customWidth="1"/>
    <col min="10258" max="10258" width="0.625" style="262" customWidth="1"/>
    <col min="10259" max="10259" width="3.75" style="262" customWidth="1"/>
    <col min="10260" max="10496" width="9" style="262"/>
    <col min="10497" max="10497" width="2.5" style="262" customWidth="1"/>
    <col min="10498" max="10498" width="2.75" style="262" customWidth="1"/>
    <col min="10499" max="10499" width="3.125" style="262" customWidth="1"/>
    <col min="10500" max="10500" width="2.375" style="262" customWidth="1"/>
    <col min="10501" max="10501" width="1.125" style="262" customWidth="1"/>
    <col min="10502" max="10502" width="2.25" style="262" customWidth="1"/>
    <col min="10503" max="10503" width="7.625" style="262" customWidth="1"/>
    <col min="10504" max="10504" width="9.25" style="262" customWidth="1"/>
    <col min="10505" max="10505" width="7.125" style="262" customWidth="1"/>
    <col min="10506" max="10506" width="1.125" style="262" customWidth="1"/>
    <col min="10507" max="10507" width="3.125" style="262" customWidth="1"/>
    <col min="10508" max="10508" width="1.125" style="262" customWidth="1"/>
    <col min="10509" max="10509" width="3.625" style="262" customWidth="1"/>
    <col min="10510" max="10510" width="2.125" style="262" customWidth="1"/>
    <col min="10511" max="10512" width="3.125" style="262" customWidth="1"/>
    <col min="10513" max="10513" width="3" style="262" customWidth="1"/>
    <col min="10514" max="10514" width="0.625" style="262" customWidth="1"/>
    <col min="10515" max="10515" width="3.75" style="262" customWidth="1"/>
    <col min="10516" max="10752" width="9" style="262"/>
    <col min="10753" max="10753" width="2.5" style="262" customWidth="1"/>
    <col min="10754" max="10754" width="2.75" style="262" customWidth="1"/>
    <col min="10755" max="10755" width="3.125" style="262" customWidth="1"/>
    <col min="10756" max="10756" width="2.375" style="262" customWidth="1"/>
    <col min="10757" max="10757" width="1.125" style="262" customWidth="1"/>
    <col min="10758" max="10758" width="2.25" style="262" customWidth="1"/>
    <col min="10759" max="10759" width="7.625" style="262" customWidth="1"/>
    <col min="10760" max="10760" width="9.25" style="262" customWidth="1"/>
    <col min="10761" max="10761" width="7.125" style="262" customWidth="1"/>
    <col min="10762" max="10762" width="1.125" style="262" customWidth="1"/>
    <col min="10763" max="10763" width="3.125" style="262" customWidth="1"/>
    <col min="10764" max="10764" width="1.125" style="262" customWidth="1"/>
    <col min="10765" max="10765" width="3.625" style="262" customWidth="1"/>
    <col min="10766" max="10766" width="2.125" style="262" customWidth="1"/>
    <col min="10767" max="10768" width="3.125" style="262" customWidth="1"/>
    <col min="10769" max="10769" width="3" style="262" customWidth="1"/>
    <col min="10770" max="10770" width="0.625" style="262" customWidth="1"/>
    <col min="10771" max="10771" width="3.75" style="262" customWidth="1"/>
    <col min="10772" max="11008" width="9" style="262"/>
    <col min="11009" max="11009" width="2.5" style="262" customWidth="1"/>
    <col min="11010" max="11010" width="2.75" style="262" customWidth="1"/>
    <col min="11011" max="11011" width="3.125" style="262" customWidth="1"/>
    <col min="11012" max="11012" width="2.375" style="262" customWidth="1"/>
    <col min="11013" max="11013" width="1.125" style="262" customWidth="1"/>
    <col min="11014" max="11014" width="2.25" style="262" customWidth="1"/>
    <col min="11015" max="11015" width="7.625" style="262" customWidth="1"/>
    <col min="11016" max="11016" width="9.25" style="262" customWidth="1"/>
    <col min="11017" max="11017" width="7.125" style="262" customWidth="1"/>
    <col min="11018" max="11018" width="1.125" style="262" customWidth="1"/>
    <col min="11019" max="11019" width="3.125" style="262" customWidth="1"/>
    <col min="11020" max="11020" width="1.125" style="262" customWidth="1"/>
    <col min="11021" max="11021" width="3.625" style="262" customWidth="1"/>
    <col min="11022" max="11022" width="2.125" style="262" customWidth="1"/>
    <col min="11023" max="11024" width="3.125" style="262" customWidth="1"/>
    <col min="11025" max="11025" width="3" style="262" customWidth="1"/>
    <col min="11026" max="11026" width="0.625" style="262" customWidth="1"/>
    <col min="11027" max="11027" width="3.75" style="262" customWidth="1"/>
    <col min="11028" max="11264" width="9" style="262"/>
    <col min="11265" max="11265" width="2.5" style="262" customWidth="1"/>
    <col min="11266" max="11266" width="2.75" style="262" customWidth="1"/>
    <col min="11267" max="11267" width="3.125" style="262" customWidth="1"/>
    <col min="11268" max="11268" width="2.375" style="262" customWidth="1"/>
    <col min="11269" max="11269" width="1.125" style="262" customWidth="1"/>
    <col min="11270" max="11270" width="2.25" style="262" customWidth="1"/>
    <col min="11271" max="11271" width="7.625" style="262" customWidth="1"/>
    <col min="11272" max="11272" width="9.25" style="262" customWidth="1"/>
    <col min="11273" max="11273" width="7.125" style="262" customWidth="1"/>
    <col min="11274" max="11274" width="1.125" style="262" customWidth="1"/>
    <col min="11275" max="11275" width="3.125" style="262" customWidth="1"/>
    <col min="11276" max="11276" width="1.125" style="262" customWidth="1"/>
    <col min="11277" max="11277" width="3.625" style="262" customWidth="1"/>
    <col min="11278" max="11278" width="2.125" style="262" customWidth="1"/>
    <col min="11279" max="11280" width="3.125" style="262" customWidth="1"/>
    <col min="11281" max="11281" width="3" style="262" customWidth="1"/>
    <col min="11282" max="11282" width="0.625" style="262" customWidth="1"/>
    <col min="11283" max="11283" width="3.75" style="262" customWidth="1"/>
    <col min="11284" max="11520" width="9" style="262"/>
    <col min="11521" max="11521" width="2.5" style="262" customWidth="1"/>
    <col min="11522" max="11522" width="2.75" style="262" customWidth="1"/>
    <col min="11523" max="11523" width="3.125" style="262" customWidth="1"/>
    <col min="11524" max="11524" width="2.375" style="262" customWidth="1"/>
    <col min="11525" max="11525" width="1.125" style="262" customWidth="1"/>
    <col min="11526" max="11526" width="2.25" style="262" customWidth="1"/>
    <col min="11527" max="11527" width="7.625" style="262" customWidth="1"/>
    <col min="11528" max="11528" width="9.25" style="262" customWidth="1"/>
    <col min="11529" max="11529" width="7.125" style="262" customWidth="1"/>
    <col min="11530" max="11530" width="1.125" style="262" customWidth="1"/>
    <col min="11531" max="11531" width="3.125" style="262" customWidth="1"/>
    <col min="11532" max="11532" width="1.125" style="262" customWidth="1"/>
    <col min="11533" max="11533" width="3.625" style="262" customWidth="1"/>
    <col min="11534" max="11534" width="2.125" style="262" customWidth="1"/>
    <col min="11535" max="11536" width="3.125" style="262" customWidth="1"/>
    <col min="11537" max="11537" width="3" style="262" customWidth="1"/>
    <col min="11538" max="11538" width="0.625" style="262" customWidth="1"/>
    <col min="11539" max="11539" width="3.75" style="262" customWidth="1"/>
    <col min="11540" max="11776" width="9" style="262"/>
    <col min="11777" max="11777" width="2.5" style="262" customWidth="1"/>
    <col min="11778" max="11778" width="2.75" style="262" customWidth="1"/>
    <col min="11779" max="11779" width="3.125" style="262" customWidth="1"/>
    <col min="11780" max="11780" width="2.375" style="262" customWidth="1"/>
    <col min="11781" max="11781" width="1.125" style="262" customWidth="1"/>
    <col min="11782" max="11782" width="2.25" style="262" customWidth="1"/>
    <col min="11783" max="11783" width="7.625" style="262" customWidth="1"/>
    <col min="11784" max="11784" width="9.25" style="262" customWidth="1"/>
    <col min="11785" max="11785" width="7.125" style="262" customWidth="1"/>
    <col min="11786" max="11786" width="1.125" style="262" customWidth="1"/>
    <col min="11787" max="11787" width="3.125" style="262" customWidth="1"/>
    <col min="11788" max="11788" width="1.125" style="262" customWidth="1"/>
    <col min="11789" max="11789" width="3.625" style="262" customWidth="1"/>
    <col min="11790" max="11790" width="2.125" style="262" customWidth="1"/>
    <col min="11791" max="11792" width="3.125" style="262" customWidth="1"/>
    <col min="11793" max="11793" width="3" style="262" customWidth="1"/>
    <col min="11794" max="11794" width="0.625" style="262" customWidth="1"/>
    <col min="11795" max="11795" width="3.75" style="262" customWidth="1"/>
    <col min="11796" max="12032" width="9" style="262"/>
    <col min="12033" max="12033" width="2.5" style="262" customWidth="1"/>
    <col min="12034" max="12034" width="2.75" style="262" customWidth="1"/>
    <col min="12035" max="12035" width="3.125" style="262" customWidth="1"/>
    <col min="12036" max="12036" width="2.375" style="262" customWidth="1"/>
    <col min="12037" max="12037" width="1.125" style="262" customWidth="1"/>
    <col min="12038" max="12038" width="2.25" style="262" customWidth="1"/>
    <col min="12039" max="12039" width="7.625" style="262" customWidth="1"/>
    <col min="12040" max="12040" width="9.25" style="262" customWidth="1"/>
    <col min="12041" max="12041" width="7.125" style="262" customWidth="1"/>
    <col min="12042" max="12042" width="1.125" style="262" customWidth="1"/>
    <col min="12043" max="12043" width="3.125" style="262" customWidth="1"/>
    <col min="12044" max="12044" width="1.125" style="262" customWidth="1"/>
    <col min="12045" max="12045" width="3.625" style="262" customWidth="1"/>
    <col min="12046" max="12046" width="2.125" style="262" customWidth="1"/>
    <col min="12047" max="12048" width="3.125" style="262" customWidth="1"/>
    <col min="12049" max="12049" width="3" style="262" customWidth="1"/>
    <col min="12050" max="12050" width="0.625" style="262" customWidth="1"/>
    <col min="12051" max="12051" width="3.75" style="262" customWidth="1"/>
    <col min="12052" max="12288" width="9" style="262"/>
    <col min="12289" max="12289" width="2.5" style="262" customWidth="1"/>
    <col min="12290" max="12290" width="2.75" style="262" customWidth="1"/>
    <col min="12291" max="12291" width="3.125" style="262" customWidth="1"/>
    <col min="12292" max="12292" width="2.375" style="262" customWidth="1"/>
    <col min="12293" max="12293" width="1.125" style="262" customWidth="1"/>
    <col min="12294" max="12294" width="2.25" style="262" customWidth="1"/>
    <col min="12295" max="12295" width="7.625" style="262" customWidth="1"/>
    <col min="12296" max="12296" width="9.25" style="262" customWidth="1"/>
    <col min="12297" max="12297" width="7.125" style="262" customWidth="1"/>
    <col min="12298" max="12298" width="1.125" style="262" customWidth="1"/>
    <col min="12299" max="12299" width="3.125" style="262" customWidth="1"/>
    <col min="12300" max="12300" width="1.125" style="262" customWidth="1"/>
    <col min="12301" max="12301" width="3.625" style="262" customWidth="1"/>
    <col min="12302" max="12302" width="2.125" style="262" customWidth="1"/>
    <col min="12303" max="12304" width="3.125" style="262" customWidth="1"/>
    <col min="12305" max="12305" width="3" style="262" customWidth="1"/>
    <col min="12306" max="12306" width="0.625" style="262" customWidth="1"/>
    <col min="12307" max="12307" width="3.75" style="262" customWidth="1"/>
    <col min="12308" max="12544" width="9" style="262"/>
    <col min="12545" max="12545" width="2.5" style="262" customWidth="1"/>
    <col min="12546" max="12546" width="2.75" style="262" customWidth="1"/>
    <col min="12547" max="12547" width="3.125" style="262" customWidth="1"/>
    <col min="12548" max="12548" width="2.375" style="262" customWidth="1"/>
    <col min="12549" max="12549" width="1.125" style="262" customWidth="1"/>
    <col min="12550" max="12550" width="2.25" style="262" customWidth="1"/>
    <col min="12551" max="12551" width="7.625" style="262" customWidth="1"/>
    <col min="12552" max="12552" width="9.25" style="262" customWidth="1"/>
    <col min="12553" max="12553" width="7.125" style="262" customWidth="1"/>
    <col min="12554" max="12554" width="1.125" style="262" customWidth="1"/>
    <col min="12555" max="12555" width="3.125" style="262" customWidth="1"/>
    <col min="12556" max="12556" width="1.125" style="262" customWidth="1"/>
    <col min="12557" max="12557" width="3.625" style="262" customWidth="1"/>
    <col min="12558" max="12558" width="2.125" style="262" customWidth="1"/>
    <col min="12559" max="12560" width="3.125" style="262" customWidth="1"/>
    <col min="12561" max="12561" width="3" style="262" customWidth="1"/>
    <col min="12562" max="12562" width="0.625" style="262" customWidth="1"/>
    <col min="12563" max="12563" width="3.75" style="262" customWidth="1"/>
    <col min="12564" max="12800" width="9" style="262"/>
    <col min="12801" max="12801" width="2.5" style="262" customWidth="1"/>
    <col min="12802" max="12802" width="2.75" style="262" customWidth="1"/>
    <col min="12803" max="12803" width="3.125" style="262" customWidth="1"/>
    <col min="12804" max="12804" width="2.375" style="262" customWidth="1"/>
    <col min="12805" max="12805" width="1.125" style="262" customWidth="1"/>
    <col min="12806" max="12806" width="2.25" style="262" customWidth="1"/>
    <col min="12807" max="12807" width="7.625" style="262" customWidth="1"/>
    <col min="12808" max="12808" width="9.25" style="262" customWidth="1"/>
    <col min="12809" max="12809" width="7.125" style="262" customWidth="1"/>
    <col min="12810" max="12810" width="1.125" style="262" customWidth="1"/>
    <col min="12811" max="12811" width="3.125" style="262" customWidth="1"/>
    <col min="12812" max="12812" width="1.125" style="262" customWidth="1"/>
    <col min="12813" max="12813" width="3.625" style="262" customWidth="1"/>
    <col min="12814" max="12814" width="2.125" style="262" customWidth="1"/>
    <col min="12815" max="12816" width="3.125" style="262" customWidth="1"/>
    <col min="12817" max="12817" width="3" style="262" customWidth="1"/>
    <col min="12818" max="12818" width="0.625" style="262" customWidth="1"/>
    <col min="12819" max="12819" width="3.75" style="262" customWidth="1"/>
    <col min="12820" max="13056" width="9" style="262"/>
    <col min="13057" max="13057" width="2.5" style="262" customWidth="1"/>
    <col min="13058" max="13058" width="2.75" style="262" customWidth="1"/>
    <col min="13059" max="13059" width="3.125" style="262" customWidth="1"/>
    <col min="13060" max="13060" width="2.375" style="262" customWidth="1"/>
    <col min="13061" max="13061" width="1.125" style="262" customWidth="1"/>
    <col min="13062" max="13062" width="2.25" style="262" customWidth="1"/>
    <col min="13063" max="13063" width="7.625" style="262" customWidth="1"/>
    <col min="13064" max="13064" width="9.25" style="262" customWidth="1"/>
    <col min="13065" max="13065" width="7.125" style="262" customWidth="1"/>
    <col min="13066" max="13066" width="1.125" style="262" customWidth="1"/>
    <col min="13067" max="13067" width="3.125" style="262" customWidth="1"/>
    <col min="13068" max="13068" width="1.125" style="262" customWidth="1"/>
    <col min="13069" max="13069" width="3.625" style="262" customWidth="1"/>
    <col min="13070" max="13070" width="2.125" style="262" customWidth="1"/>
    <col min="13071" max="13072" width="3.125" style="262" customWidth="1"/>
    <col min="13073" max="13073" width="3" style="262" customWidth="1"/>
    <col min="13074" max="13074" width="0.625" style="262" customWidth="1"/>
    <col min="13075" max="13075" width="3.75" style="262" customWidth="1"/>
    <col min="13076" max="13312" width="9" style="262"/>
    <col min="13313" max="13313" width="2.5" style="262" customWidth="1"/>
    <col min="13314" max="13314" width="2.75" style="262" customWidth="1"/>
    <col min="13315" max="13315" width="3.125" style="262" customWidth="1"/>
    <col min="13316" max="13316" width="2.375" style="262" customWidth="1"/>
    <col min="13317" max="13317" width="1.125" style="262" customWidth="1"/>
    <col min="13318" max="13318" width="2.25" style="262" customWidth="1"/>
    <col min="13319" max="13319" width="7.625" style="262" customWidth="1"/>
    <col min="13320" max="13320" width="9.25" style="262" customWidth="1"/>
    <col min="13321" max="13321" width="7.125" style="262" customWidth="1"/>
    <col min="13322" max="13322" width="1.125" style="262" customWidth="1"/>
    <col min="13323" max="13323" width="3.125" style="262" customWidth="1"/>
    <col min="13324" max="13324" width="1.125" style="262" customWidth="1"/>
    <col min="13325" max="13325" width="3.625" style="262" customWidth="1"/>
    <col min="13326" max="13326" width="2.125" style="262" customWidth="1"/>
    <col min="13327" max="13328" width="3.125" style="262" customWidth="1"/>
    <col min="13329" max="13329" width="3" style="262" customWidth="1"/>
    <col min="13330" max="13330" width="0.625" style="262" customWidth="1"/>
    <col min="13331" max="13331" width="3.75" style="262" customWidth="1"/>
    <col min="13332" max="13568" width="9" style="262"/>
    <col min="13569" max="13569" width="2.5" style="262" customWidth="1"/>
    <col min="13570" max="13570" width="2.75" style="262" customWidth="1"/>
    <col min="13571" max="13571" width="3.125" style="262" customWidth="1"/>
    <col min="13572" max="13572" width="2.375" style="262" customWidth="1"/>
    <col min="13573" max="13573" width="1.125" style="262" customWidth="1"/>
    <col min="13574" max="13574" width="2.25" style="262" customWidth="1"/>
    <col min="13575" max="13575" width="7.625" style="262" customWidth="1"/>
    <col min="13576" max="13576" width="9.25" style="262" customWidth="1"/>
    <col min="13577" max="13577" width="7.125" style="262" customWidth="1"/>
    <col min="13578" max="13578" width="1.125" style="262" customWidth="1"/>
    <col min="13579" max="13579" width="3.125" style="262" customWidth="1"/>
    <col min="13580" max="13580" width="1.125" style="262" customWidth="1"/>
    <col min="13581" max="13581" width="3.625" style="262" customWidth="1"/>
    <col min="13582" max="13582" width="2.125" style="262" customWidth="1"/>
    <col min="13583" max="13584" width="3.125" style="262" customWidth="1"/>
    <col min="13585" max="13585" width="3" style="262" customWidth="1"/>
    <col min="13586" max="13586" width="0.625" style="262" customWidth="1"/>
    <col min="13587" max="13587" width="3.75" style="262" customWidth="1"/>
    <col min="13588" max="13824" width="9" style="262"/>
    <col min="13825" max="13825" width="2.5" style="262" customWidth="1"/>
    <col min="13826" max="13826" width="2.75" style="262" customWidth="1"/>
    <col min="13827" max="13827" width="3.125" style="262" customWidth="1"/>
    <col min="13828" max="13828" width="2.375" style="262" customWidth="1"/>
    <col min="13829" max="13829" width="1.125" style="262" customWidth="1"/>
    <col min="13830" max="13830" width="2.25" style="262" customWidth="1"/>
    <col min="13831" max="13831" width="7.625" style="262" customWidth="1"/>
    <col min="13832" max="13832" width="9.25" style="262" customWidth="1"/>
    <col min="13833" max="13833" width="7.125" style="262" customWidth="1"/>
    <col min="13834" max="13834" width="1.125" style="262" customWidth="1"/>
    <col min="13835" max="13835" width="3.125" style="262" customWidth="1"/>
    <col min="13836" max="13836" width="1.125" style="262" customWidth="1"/>
    <col min="13837" max="13837" width="3.625" style="262" customWidth="1"/>
    <col min="13838" max="13838" width="2.125" style="262" customWidth="1"/>
    <col min="13839" max="13840" width="3.125" style="262" customWidth="1"/>
    <col min="13841" max="13841" width="3" style="262" customWidth="1"/>
    <col min="13842" max="13842" width="0.625" style="262" customWidth="1"/>
    <col min="13843" max="13843" width="3.75" style="262" customWidth="1"/>
    <col min="13844" max="14080" width="9" style="262"/>
    <col min="14081" max="14081" width="2.5" style="262" customWidth="1"/>
    <col min="14082" max="14082" width="2.75" style="262" customWidth="1"/>
    <col min="14083" max="14083" width="3.125" style="262" customWidth="1"/>
    <col min="14084" max="14084" width="2.375" style="262" customWidth="1"/>
    <col min="14085" max="14085" width="1.125" style="262" customWidth="1"/>
    <col min="14086" max="14086" width="2.25" style="262" customWidth="1"/>
    <col min="14087" max="14087" width="7.625" style="262" customWidth="1"/>
    <col min="14088" max="14088" width="9.25" style="262" customWidth="1"/>
    <col min="14089" max="14089" width="7.125" style="262" customWidth="1"/>
    <col min="14090" max="14090" width="1.125" style="262" customWidth="1"/>
    <col min="14091" max="14091" width="3.125" style="262" customWidth="1"/>
    <col min="14092" max="14092" width="1.125" style="262" customWidth="1"/>
    <col min="14093" max="14093" width="3.625" style="262" customWidth="1"/>
    <col min="14094" max="14094" width="2.125" style="262" customWidth="1"/>
    <col min="14095" max="14096" width="3.125" style="262" customWidth="1"/>
    <col min="14097" max="14097" width="3" style="262" customWidth="1"/>
    <col min="14098" max="14098" width="0.625" style="262" customWidth="1"/>
    <col min="14099" max="14099" width="3.75" style="262" customWidth="1"/>
    <col min="14100" max="14336" width="9" style="262"/>
    <col min="14337" max="14337" width="2.5" style="262" customWidth="1"/>
    <col min="14338" max="14338" width="2.75" style="262" customWidth="1"/>
    <col min="14339" max="14339" width="3.125" style="262" customWidth="1"/>
    <col min="14340" max="14340" width="2.375" style="262" customWidth="1"/>
    <col min="14341" max="14341" width="1.125" style="262" customWidth="1"/>
    <col min="14342" max="14342" width="2.25" style="262" customWidth="1"/>
    <col min="14343" max="14343" width="7.625" style="262" customWidth="1"/>
    <col min="14344" max="14344" width="9.25" style="262" customWidth="1"/>
    <col min="14345" max="14345" width="7.125" style="262" customWidth="1"/>
    <col min="14346" max="14346" width="1.125" style="262" customWidth="1"/>
    <col min="14347" max="14347" width="3.125" style="262" customWidth="1"/>
    <col min="14348" max="14348" width="1.125" style="262" customWidth="1"/>
    <col min="14349" max="14349" width="3.625" style="262" customWidth="1"/>
    <col min="14350" max="14350" width="2.125" style="262" customWidth="1"/>
    <col min="14351" max="14352" width="3.125" style="262" customWidth="1"/>
    <col min="14353" max="14353" width="3" style="262" customWidth="1"/>
    <col min="14354" max="14354" width="0.625" style="262" customWidth="1"/>
    <col min="14355" max="14355" width="3.75" style="262" customWidth="1"/>
    <col min="14356" max="14592" width="9" style="262"/>
    <col min="14593" max="14593" width="2.5" style="262" customWidth="1"/>
    <col min="14594" max="14594" width="2.75" style="262" customWidth="1"/>
    <col min="14595" max="14595" width="3.125" style="262" customWidth="1"/>
    <col min="14596" max="14596" width="2.375" style="262" customWidth="1"/>
    <col min="14597" max="14597" width="1.125" style="262" customWidth="1"/>
    <col min="14598" max="14598" width="2.25" style="262" customWidth="1"/>
    <col min="14599" max="14599" width="7.625" style="262" customWidth="1"/>
    <col min="14600" max="14600" width="9.25" style="262" customWidth="1"/>
    <col min="14601" max="14601" width="7.125" style="262" customWidth="1"/>
    <col min="14602" max="14602" width="1.125" style="262" customWidth="1"/>
    <col min="14603" max="14603" width="3.125" style="262" customWidth="1"/>
    <col min="14604" max="14604" width="1.125" style="262" customWidth="1"/>
    <col min="14605" max="14605" width="3.625" style="262" customWidth="1"/>
    <col min="14606" max="14606" width="2.125" style="262" customWidth="1"/>
    <col min="14607" max="14608" width="3.125" style="262" customWidth="1"/>
    <col min="14609" max="14609" width="3" style="262" customWidth="1"/>
    <col min="14610" max="14610" width="0.625" style="262" customWidth="1"/>
    <col min="14611" max="14611" width="3.75" style="262" customWidth="1"/>
    <col min="14612" max="14848" width="9" style="262"/>
    <col min="14849" max="14849" width="2.5" style="262" customWidth="1"/>
    <col min="14850" max="14850" width="2.75" style="262" customWidth="1"/>
    <col min="14851" max="14851" width="3.125" style="262" customWidth="1"/>
    <col min="14852" max="14852" width="2.375" style="262" customWidth="1"/>
    <col min="14853" max="14853" width="1.125" style="262" customWidth="1"/>
    <col min="14854" max="14854" width="2.25" style="262" customWidth="1"/>
    <col min="14855" max="14855" width="7.625" style="262" customWidth="1"/>
    <col min="14856" max="14856" width="9.25" style="262" customWidth="1"/>
    <col min="14857" max="14857" width="7.125" style="262" customWidth="1"/>
    <col min="14858" max="14858" width="1.125" style="262" customWidth="1"/>
    <col min="14859" max="14859" width="3.125" style="262" customWidth="1"/>
    <col min="14860" max="14860" width="1.125" style="262" customWidth="1"/>
    <col min="14861" max="14861" width="3.625" style="262" customWidth="1"/>
    <col min="14862" max="14862" width="2.125" style="262" customWidth="1"/>
    <col min="14863" max="14864" width="3.125" style="262" customWidth="1"/>
    <col min="14865" max="14865" width="3" style="262" customWidth="1"/>
    <col min="14866" max="14866" width="0.625" style="262" customWidth="1"/>
    <col min="14867" max="14867" width="3.75" style="262" customWidth="1"/>
    <col min="14868" max="15104" width="9" style="262"/>
    <col min="15105" max="15105" width="2.5" style="262" customWidth="1"/>
    <col min="15106" max="15106" width="2.75" style="262" customWidth="1"/>
    <col min="15107" max="15107" width="3.125" style="262" customWidth="1"/>
    <col min="15108" max="15108" width="2.375" style="262" customWidth="1"/>
    <col min="15109" max="15109" width="1.125" style="262" customWidth="1"/>
    <col min="15110" max="15110" width="2.25" style="262" customWidth="1"/>
    <col min="15111" max="15111" width="7.625" style="262" customWidth="1"/>
    <col min="15112" max="15112" width="9.25" style="262" customWidth="1"/>
    <col min="15113" max="15113" width="7.125" style="262" customWidth="1"/>
    <col min="15114" max="15114" width="1.125" style="262" customWidth="1"/>
    <col min="15115" max="15115" width="3.125" style="262" customWidth="1"/>
    <col min="15116" max="15116" width="1.125" style="262" customWidth="1"/>
    <col min="15117" max="15117" width="3.625" style="262" customWidth="1"/>
    <col min="15118" max="15118" width="2.125" style="262" customWidth="1"/>
    <col min="15119" max="15120" width="3.125" style="262" customWidth="1"/>
    <col min="15121" max="15121" width="3" style="262" customWidth="1"/>
    <col min="15122" max="15122" width="0.625" style="262" customWidth="1"/>
    <col min="15123" max="15123" width="3.75" style="262" customWidth="1"/>
    <col min="15124" max="15360" width="9" style="262"/>
    <col min="15361" max="15361" width="2.5" style="262" customWidth="1"/>
    <col min="15362" max="15362" width="2.75" style="262" customWidth="1"/>
    <col min="15363" max="15363" width="3.125" style="262" customWidth="1"/>
    <col min="15364" max="15364" width="2.375" style="262" customWidth="1"/>
    <col min="15365" max="15365" width="1.125" style="262" customWidth="1"/>
    <col min="15366" max="15366" width="2.25" style="262" customWidth="1"/>
    <col min="15367" max="15367" width="7.625" style="262" customWidth="1"/>
    <col min="15368" max="15368" width="9.25" style="262" customWidth="1"/>
    <col min="15369" max="15369" width="7.125" style="262" customWidth="1"/>
    <col min="15370" max="15370" width="1.125" style="262" customWidth="1"/>
    <col min="15371" max="15371" width="3.125" style="262" customWidth="1"/>
    <col min="15372" max="15372" width="1.125" style="262" customWidth="1"/>
    <col min="15373" max="15373" width="3.625" style="262" customWidth="1"/>
    <col min="15374" max="15374" width="2.125" style="262" customWidth="1"/>
    <col min="15375" max="15376" width="3.125" style="262" customWidth="1"/>
    <col min="15377" max="15377" width="3" style="262" customWidth="1"/>
    <col min="15378" max="15378" width="0.625" style="262" customWidth="1"/>
    <col min="15379" max="15379" width="3.75" style="262" customWidth="1"/>
    <col min="15380" max="15616" width="9" style="262"/>
    <col min="15617" max="15617" width="2.5" style="262" customWidth="1"/>
    <col min="15618" max="15618" width="2.75" style="262" customWidth="1"/>
    <col min="15619" max="15619" width="3.125" style="262" customWidth="1"/>
    <col min="15620" max="15620" width="2.375" style="262" customWidth="1"/>
    <col min="15621" max="15621" width="1.125" style="262" customWidth="1"/>
    <col min="15622" max="15622" width="2.25" style="262" customWidth="1"/>
    <col min="15623" max="15623" width="7.625" style="262" customWidth="1"/>
    <col min="15624" max="15624" width="9.25" style="262" customWidth="1"/>
    <col min="15625" max="15625" width="7.125" style="262" customWidth="1"/>
    <col min="15626" max="15626" width="1.125" style="262" customWidth="1"/>
    <col min="15627" max="15627" width="3.125" style="262" customWidth="1"/>
    <col min="15628" max="15628" width="1.125" style="262" customWidth="1"/>
    <col min="15629" max="15629" width="3.625" style="262" customWidth="1"/>
    <col min="15630" max="15630" width="2.125" style="262" customWidth="1"/>
    <col min="15631" max="15632" width="3.125" style="262" customWidth="1"/>
    <col min="15633" max="15633" width="3" style="262" customWidth="1"/>
    <col min="15634" max="15634" width="0.625" style="262" customWidth="1"/>
    <col min="15635" max="15635" width="3.75" style="262" customWidth="1"/>
    <col min="15636" max="15872" width="9" style="262"/>
    <col min="15873" max="15873" width="2.5" style="262" customWidth="1"/>
    <col min="15874" max="15874" width="2.75" style="262" customWidth="1"/>
    <col min="15875" max="15875" width="3.125" style="262" customWidth="1"/>
    <col min="15876" max="15876" width="2.375" style="262" customWidth="1"/>
    <col min="15877" max="15877" width="1.125" style="262" customWidth="1"/>
    <col min="15878" max="15878" width="2.25" style="262" customWidth="1"/>
    <col min="15879" max="15879" width="7.625" style="262" customWidth="1"/>
    <col min="15880" max="15880" width="9.25" style="262" customWidth="1"/>
    <col min="15881" max="15881" width="7.125" style="262" customWidth="1"/>
    <col min="15882" max="15882" width="1.125" style="262" customWidth="1"/>
    <col min="15883" max="15883" width="3.125" style="262" customWidth="1"/>
    <col min="15884" max="15884" width="1.125" style="262" customWidth="1"/>
    <col min="15885" max="15885" width="3.625" style="262" customWidth="1"/>
    <col min="15886" max="15886" width="2.125" style="262" customWidth="1"/>
    <col min="15887" max="15888" width="3.125" style="262" customWidth="1"/>
    <col min="15889" max="15889" width="3" style="262" customWidth="1"/>
    <col min="15890" max="15890" width="0.625" style="262" customWidth="1"/>
    <col min="15891" max="15891" width="3.75" style="262" customWidth="1"/>
    <col min="15892" max="16128" width="9" style="262"/>
    <col min="16129" max="16129" width="2.5" style="262" customWidth="1"/>
    <col min="16130" max="16130" width="2.75" style="262" customWidth="1"/>
    <col min="16131" max="16131" width="3.125" style="262" customWidth="1"/>
    <col min="16132" max="16132" width="2.375" style="262" customWidth="1"/>
    <col min="16133" max="16133" width="1.125" style="262" customWidth="1"/>
    <col min="16134" max="16134" width="2.25" style="262" customWidth="1"/>
    <col min="16135" max="16135" width="7.625" style="262" customWidth="1"/>
    <col min="16136" max="16136" width="9.25" style="262" customWidth="1"/>
    <col min="16137" max="16137" width="7.125" style="262" customWidth="1"/>
    <col min="16138" max="16138" width="1.125" style="262" customWidth="1"/>
    <col min="16139" max="16139" width="3.125" style="262" customWidth="1"/>
    <col min="16140" max="16140" width="1.125" style="262" customWidth="1"/>
    <col min="16141" max="16141" width="3.625" style="262" customWidth="1"/>
    <col min="16142" max="16142" width="2.125" style="262" customWidth="1"/>
    <col min="16143" max="16144" width="3.125" style="262" customWidth="1"/>
    <col min="16145" max="16145" width="3" style="262" customWidth="1"/>
    <col min="16146" max="16146" width="0.625" style="262" customWidth="1"/>
    <col min="16147" max="16147" width="3.75" style="262" customWidth="1"/>
    <col min="16148" max="16384" width="9" style="262"/>
  </cols>
  <sheetData>
    <row r="1" spans="1:20" ht="18" customHeight="1" x14ac:dyDescent="0.2">
      <c r="A1" s="598" t="s">
        <v>712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261"/>
    </row>
    <row r="2" spans="1:20" ht="6.75" customHeight="1" x14ac:dyDescent="0.15"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</row>
    <row r="3" spans="1:20" ht="12.75" customHeight="1" x14ac:dyDescent="0.15">
      <c r="C3" s="263"/>
      <c r="D3" s="263"/>
      <c r="E3" s="263"/>
      <c r="F3" s="263"/>
      <c r="G3" s="264" t="s">
        <v>713</v>
      </c>
      <c r="H3" s="263"/>
      <c r="I3" s="263"/>
      <c r="J3" s="263"/>
      <c r="K3" s="263"/>
      <c r="L3" s="265"/>
      <c r="M3" s="266" t="s">
        <v>713</v>
      </c>
      <c r="N3" s="266"/>
      <c r="O3" s="267"/>
      <c r="P3" s="263"/>
    </row>
    <row r="4" spans="1:20" ht="10.5" customHeight="1" x14ac:dyDescent="0.15">
      <c r="C4" s="263"/>
      <c r="D4" s="263"/>
      <c r="E4" s="263"/>
      <c r="F4" s="263"/>
      <c r="G4" s="263"/>
      <c r="H4" s="603" t="s">
        <v>714</v>
      </c>
      <c r="I4" s="603"/>
      <c r="J4" s="268"/>
      <c r="K4" s="268"/>
      <c r="L4" s="268"/>
      <c r="M4" s="263"/>
      <c r="N4" s="263"/>
      <c r="O4" s="263"/>
      <c r="P4" s="263"/>
    </row>
    <row r="5" spans="1:20" ht="9" customHeight="1" x14ac:dyDescent="0.15">
      <c r="H5" s="604"/>
      <c r="I5" s="605"/>
      <c r="J5" s="269"/>
      <c r="K5" s="269"/>
      <c r="L5" s="269"/>
    </row>
    <row r="6" spans="1:20" ht="12.75" customHeight="1" thickBot="1" x14ac:dyDescent="0.2">
      <c r="G6" s="270"/>
      <c r="H6" s="271"/>
      <c r="I6" s="606"/>
      <c r="J6" s="606"/>
      <c r="K6" s="606"/>
      <c r="L6" s="606"/>
      <c r="M6" s="607"/>
      <c r="N6" s="270"/>
      <c r="O6" s="270"/>
    </row>
    <row r="7" spans="1:20" ht="12.75" customHeight="1" thickTop="1" x14ac:dyDescent="0.15">
      <c r="C7" s="272"/>
      <c r="D7" s="273"/>
      <c r="E7" s="273"/>
      <c r="F7" s="273"/>
      <c r="G7" s="274"/>
      <c r="H7" s="275"/>
      <c r="I7" s="276"/>
      <c r="J7" s="276"/>
      <c r="K7" s="276"/>
      <c r="L7" s="276"/>
      <c r="M7" s="274"/>
      <c r="N7" s="274"/>
      <c r="O7" s="274"/>
      <c r="P7" s="277"/>
    </row>
    <row r="8" spans="1:20" ht="12.75" customHeight="1" thickBot="1" x14ac:dyDescent="0.2">
      <c r="C8" s="278"/>
      <c r="D8" s="279"/>
      <c r="E8" s="279"/>
      <c r="F8" s="279"/>
      <c r="G8" s="279"/>
      <c r="H8" s="280"/>
      <c r="I8" s="279"/>
      <c r="J8" s="279"/>
      <c r="K8" s="279"/>
      <c r="L8" s="279"/>
      <c r="M8" s="279"/>
      <c r="N8" s="279"/>
      <c r="O8" s="279"/>
      <c r="P8" s="280"/>
    </row>
    <row r="9" spans="1:20" ht="12.75" customHeight="1" thickTop="1" x14ac:dyDescent="0.15">
      <c r="B9" s="608" t="s">
        <v>715</v>
      </c>
      <c r="C9" s="272"/>
      <c r="D9" s="273"/>
      <c r="E9" s="273"/>
      <c r="F9" s="277"/>
      <c r="G9" s="279"/>
      <c r="H9" s="280"/>
      <c r="I9" s="279"/>
      <c r="J9" s="279"/>
      <c r="K9" s="279"/>
      <c r="L9" s="279"/>
      <c r="M9" s="279"/>
      <c r="N9" s="272"/>
      <c r="O9" s="273"/>
      <c r="P9" s="277"/>
      <c r="Q9" s="611" t="s">
        <v>715</v>
      </c>
    </row>
    <row r="10" spans="1:20" ht="12.75" customHeight="1" thickBot="1" x14ac:dyDescent="0.2">
      <c r="B10" s="609"/>
      <c r="C10" s="278"/>
      <c r="D10" s="279"/>
      <c r="E10" s="279"/>
      <c r="F10" s="280"/>
      <c r="G10" s="279"/>
      <c r="H10" s="280"/>
      <c r="I10" s="279"/>
      <c r="J10" s="279"/>
      <c r="K10" s="279"/>
      <c r="L10" s="279"/>
      <c r="M10" s="279"/>
      <c r="N10" s="278"/>
      <c r="O10" s="279"/>
      <c r="P10" s="280"/>
      <c r="Q10" s="611"/>
    </row>
    <row r="11" spans="1:20" ht="12.75" customHeight="1" thickTop="1" x14ac:dyDescent="0.15">
      <c r="B11" s="610"/>
      <c r="C11" s="281"/>
      <c r="D11" s="279"/>
      <c r="E11" s="279"/>
      <c r="F11" s="280"/>
      <c r="G11" s="279"/>
      <c r="H11" s="280"/>
      <c r="I11" s="279"/>
      <c r="J11" s="279"/>
      <c r="K11" s="279"/>
      <c r="L11" s="279"/>
      <c r="M11" s="279"/>
      <c r="N11" s="613" t="s">
        <v>716</v>
      </c>
      <c r="O11" s="614"/>
      <c r="P11" s="281"/>
      <c r="Q11" s="612"/>
      <c r="T11" s="282"/>
    </row>
    <row r="12" spans="1:20" ht="12.75" customHeight="1" x14ac:dyDescent="0.15">
      <c r="B12" s="283"/>
      <c r="C12" s="284"/>
      <c r="D12" s="285"/>
      <c r="E12" s="285"/>
      <c r="F12" s="286"/>
      <c r="G12" s="279"/>
      <c r="H12" s="287" t="s">
        <v>717</v>
      </c>
      <c r="I12" s="279"/>
      <c r="J12" s="279"/>
      <c r="K12" s="279"/>
      <c r="L12" s="279"/>
      <c r="M12" s="279"/>
      <c r="N12" s="278"/>
      <c r="O12" s="288" t="s">
        <v>718</v>
      </c>
      <c r="P12" s="289"/>
      <c r="Q12" s="290"/>
      <c r="S12" s="595" t="s">
        <v>719</v>
      </c>
    </row>
    <row r="13" spans="1:20" ht="12.75" customHeight="1" x14ac:dyDescent="0.15">
      <c r="B13" s="291"/>
      <c r="C13" s="292"/>
      <c r="D13" s="279"/>
      <c r="E13" s="279"/>
      <c r="F13" s="280"/>
      <c r="G13" s="279"/>
      <c r="H13" s="280"/>
      <c r="I13" s="279"/>
      <c r="J13" s="279"/>
      <c r="K13" s="279"/>
      <c r="L13" s="279"/>
      <c r="M13" s="279"/>
      <c r="N13" s="278"/>
      <c r="O13" s="293"/>
      <c r="P13" s="294"/>
      <c r="Q13" s="295"/>
      <c r="S13" s="595"/>
    </row>
    <row r="14" spans="1:20" ht="12.75" customHeight="1" thickBot="1" x14ac:dyDescent="0.2">
      <c r="B14" s="596"/>
      <c r="C14" s="296"/>
      <c r="D14" s="279"/>
      <c r="E14" s="279"/>
      <c r="F14" s="280"/>
      <c r="G14" s="279"/>
      <c r="H14" s="280"/>
      <c r="I14" s="279"/>
      <c r="J14" s="279"/>
      <c r="K14" s="279"/>
      <c r="L14" s="279"/>
      <c r="M14" s="279"/>
      <c r="N14" s="278"/>
      <c r="O14" s="279"/>
      <c r="P14" s="296"/>
      <c r="Q14" s="297" t="s">
        <v>720</v>
      </c>
    </row>
    <row r="15" spans="1:20" ht="12.75" customHeight="1" thickTop="1" x14ac:dyDescent="0.15">
      <c r="B15" s="597"/>
      <c r="C15" s="278"/>
      <c r="D15" s="279"/>
      <c r="E15" s="279"/>
      <c r="F15" s="280"/>
      <c r="G15" s="279"/>
      <c r="H15" s="280"/>
      <c r="I15" s="279"/>
      <c r="J15" s="279"/>
      <c r="K15" s="279"/>
      <c r="L15" s="279"/>
      <c r="M15" s="279"/>
      <c r="N15" s="278"/>
      <c r="O15" s="279"/>
      <c r="P15" s="280"/>
      <c r="Q15" s="298"/>
    </row>
    <row r="16" spans="1:20" ht="12.75" customHeight="1" thickBot="1" x14ac:dyDescent="0.2">
      <c r="B16" s="597"/>
      <c r="C16" s="299"/>
      <c r="D16" s="300"/>
      <c r="E16" s="300"/>
      <c r="F16" s="301"/>
      <c r="G16" s="279"/>
      <c r="H16" s="280"/>
      <c r="I16" s="279"/>
      <c r="J16" s="279"/>
      <c r="K16" s="279"/>
      <c r="L16" s="279"/>
      <c r="M16" s="279"/>
      <c r="N16" s="299"/>
      <c r="O16" s="300"/>
      <c r="P16" s="301"/>
      <c r="Q16" s="298"/>
    </row>
    <row r="17" spans="1:19" ht="12.75" customHeight="1" thickTop="1" x14ac:dyDescent="0.15">
      <c r="C17" s="278"/>
      <c r="D17" s="279"/>
      <c r="E17" s="279"/>
      <c r="F17" s="279"/>
      <c r="G17" s="279"/>
      <c r="H17" s="280"/>
      <c r="I17" s="279"/>
      <c r="J17" s="279"/>
      <c r="K17" s="279"/>
      <c r="L17" s="279"/>
      <c r="M17" s="279"/>
      <c r="N17" s="279"/>
      <c r="O17" s="279"/>
      <c r="P17" s="280"/>
    </row>
    <row r="18" spans="1:19" ht="12.75" customHeight="1" thickBot="1" x14ac:dyDescent="0.2">
      <c r="C18" s="299"/>
      <c r="D18" s="300"/>
      <c r="E18" s="300"/>
      <c r="F18" s="300"/>
      <c r="G18" s="300"/>
      <c r="H18" s="301"/>
      <c r="I18" s="300"/>
      <c r="J18" s="300"/>
      <c r="K18" s="300"/>
      <c r="L18" s="300"/>
      <c r="M18" s="300"/>
      <c r="N18" s="300"/>
      <c r="O18" s="300"/>
      <c r="P18" s="301"/>
    </row>
    <row r="19" spans="1:19" ht="7.5" customHeight="1" thickTop="1" x14ac:dyDescent="0.15">
      <c r="G19" s="302"/>
      <c r="H19" s="303"/>
      <c r="I19" s="303"/>
      <c r="J19" s="303"/>
      <c r="K19" s="303"/>
      <c r="L19" s="303"/>
      <c r="M19" s="302"/>
      <c r="N19" s="302"/>
      <c r="O19" s="302"/>
      <c r="P19" s="304" t="s">
        <v>721</v>
      </c>
    </row>
    <row r="20" spans="1:19" ht="12" customHeight="1" x14ac:dyDescent="0.15">
      <c r="B20" s="305" t="s">
        <v>722</v>
      </c>
      <c r="C20" s="305"/>
      <c r="D20" s="305"/>
      <c r="E20" s="305"/>
      <c r="F20" s="305"/>
      <c r="G20" s="306" t="s">
        <v>723</v>
      </c>
      <c r="H20" s="305"/>
    </row>
    <row r="21" spans="1:19" ht="12" customHeight="1" x14ac:dyDescent="0.15">
      <c r="B21" s="305"/>
      <c r="C21" s="305"/>
      <c r="D21" s="305"/>
      <c r="E21" s="305"/>
      <c r="F21" s="305"/>
      <c r="G21" s="305"/>
      <c r="H21" s="305"/>
    </row>
    <row r="22" spans="1:19" ht="18" customHeight="1" x14ac:dyDescent="0.2">
      <c r="A22" s="598" t="s">
        <v>724</v>
      </c>
      <c r="B22" s="598"/>
      <c r="C22" s="598"/>
      <c r="D22" s="598"/>
      <c r="E22" s="598"/>
      <c r="F22" s="598"/>
      <c r="G22" s="598"/>
      <c r="H22" s="598"/>
      <c r="I22" s="598"/>
      <c r="J22" s="598"/>
      <c r="K22" s="598"/>
      <c r="L22" s="598"/>
      <c r="M22" s="598"/>
      <c r="N22" s="598"/>
      <c r="O22" s="598"/>
      <c r="P22" s="598"/>
      <c r="Q22" s="598"/>
      <c r="R22" s="598"/>
      <c r="S22" s="598"/>
    </row>
    <row r="23" spans="1:19" ht="12" customHeight="1" thickBot="1" x14ac:dyDescent="0.2">
      <c r="B23" s="305"/>
      <c r="C23" s="305"/>
      <c r="D23" s="305"/>
      <c r="E23" s="305"/>
      <c r="F23" s="305"/>
      <c r="G23" s="305"/>
      <c r="H23" s="305"/>
    </row>
    <row r="24" spans="1:19" ht="12" customHeight="1" thickBot="1" x14ac:dyDescent="0.2">
      <c r="B24" s="305"/>
      <c r="C24" s="305"/>
      <c r="D24" s="305"/>
      <c r="E24" s="305"/>
      <c r="F24" s="307"/>
      <c r="G24" s="308"/>
      <c r="H24" s="308"/>
      <c r="I24" s="309"/>
      <c r="J24" s="309"/>
      <c r="K24" s="309"/>
      <c r="L24" s="309"/>
      <c r="M24" s="309"/>
      <c r="N24" s="309"/>
      <c r="O24" s="309"/>
      <c r="P24" s="310"/>
    </row>
    <row r="25" spans="1:19" ht="12" customHeight="1" x14ac:dyDescent="0.15">
      <c r="B25" s="305"/>
      <c r="C25" s="305"/>
      <c r="D25" s="305"/>
      <c r="E25" s="305"/>
      <c r="F25" s="307"/>
      <c r="G25" s="311"/>
      <c r="H25" s="312"/>
      <c r="I25" s="279"/>
      <c r="J25" s="313"/>
      <c r="K25" s="309"/>
      <c r="L25" s="309"/>
      <c r="M25" s="310"/>
      <c r="N25" s="279"/>
      <c r="O25" s="279"/>
      <c r="P25" s="314"/>
    </row>
    <row r="26" spans="1:19" ht="12" customHeight="1" x14ac:dyDescent="0.15">
      <c r="B26" s="305"/>
      <c r="C26" s="305"/>
      <c r="D26" s="305"/>
      <c r="E26" s="305"/>
      <c r="F26" s="307"/>
      <c r="G26" s="311"/>
      <c r="H26" s="315"/>
      <c r="I26" s="279"/>
      <c r="J26" s="316"/>
      <c r="K26" s="279"/>
      <c r="L26" s="279"/>
      <c r="M26" s="314"/>
      <c r="N26" s="279"/>
      <c r="O26" s="279"/>
      <c r="P26" s="314"/>
    </row>
    <row r="27" spans="1:19" ht="12" customHeight="1" x14ac:dyDescent="0.15">
      <c r="B27" s="305"/>
      <c r="C27" s="305"/>
      <c r="D27" s="305"/>
      <c r="E27" s="305"/>
      <c r="F27" s="307"/>
      <c r="G27" s="311"/>
      <c r="H27" s="315"/>
      <c r="I27" s="279"/>
      <c r="J27" s="316"/>
      <c r="K27" s="279"/>
      <c r="L27" s="279"/>
      <c r="M27" s="314"/>
      <c r="N27" s="279"/>
      <c r="O27" s="279"/>
      <c r="P27" s="314"/>
    </row>
    <row r="28" spans="1:19" ht="12" customHeight="1" x14ac:dyDescent="0.15">
      <c r="B28" s="305"/>
      <c r="C28" s="305"/>
      <c r="D28" s="305"/>
      <c r="E28" s="305"/>
      <c r="F28" s="307"/>
      <c r="G28" s="311"/>
      <c r="H28" s="317" t="s">
        <v>725</v>
      </c>
      <c r="I28" s="279"/>
      <c r="J28" s="316"/>
      <c r="K28" s="318" t="s">
        <v>726</v>
      </c>
      <c r="L28" s="279"/>
      <c r="M28" s="314"/>
      <c r="N28" s="279"/>
      <c r="O28" s="279"/>
      <c r="P28" s="314"/>
    </row>
    <row r="29" spans="1:19" ht="12" customHeight="1" x14ac:dyDescent="0.15">
      <c r="B29" s="305"/>
      <c r="C29" s="305"/>
      <c r="D29" s="305"/>
      <c r="E29" s="305"/>
      <c r="F29" s="307"/>
      <c r="G29" s="311"/>
      <c r="H29" s="315"/>
      <c r="I29" s="279"/>
      <c r="J29" s="316"/>
      <c r="K29" s="279"/>
      <c r="L29" s="279"/>
      <c r="M29" s="314"/>
      <c r="N29" s="279"/>
      <c r="O29" s="279"/>
      <c r="P29" s="314"/>
    </row>
    <row r="30" spans="1:19" ht="12" customHeight="1" x14ac:dyDescent="0.15">
      <c r="B30" s="305"/>
      <c r="C30" s="305"/>
      <c r="D30" s="305"/>
      <c r="E30" s="305"/>
      <c r="F30" s="307"/>
      <c r="G30" s="311"/>
      <c r="H30" s="315"/>
      <c r="I30" s="279"/>
      <c r="J30" s="316"/>
      <c r="K30" s="279"/>
      <c r="L30" s="279"/>
      <c r="M30" s="314"/>
      <c r="N30" s="279"/>
      <c r="O30" s="279"/>
      <c r="P30" s="314"/>
    </row>
    <row r="31" spans="1:19" ht="12" customHeight="1" thickBot="1" x14ac:dyDescent="0.2">
      <c r="B31" s="305"/>
      <c r="C31" s="305"/>
      <c r="D31" s="305"/>
      <c r="E31" s="305"/>
      <c r="F31" s="307"/>
      <c r="G31" s="311"/>
      <c r="H31" s="319"/>
      <c r="I31" s="279"/>
      <c r="J31" s="320"/>
      <c r="K31" s="321"/>
      <c r="L31" s="321"/>
      <c r="M31" s="322"/>
      <c r="N31" s="279"/>
      <c r="O31" s="279"/>
      <c r="P31" s="599" t="s">
        <v>727</v>
      </c>
      <c r="Q31" s="600"/>
    </row>
    <row r="32" spans="1:19" ht="12" customHeight="1" x14ac:dyDescent="0.15">
      <c r="B32" s="305"/>
      <c r="C32" s="305"/>
      <c r="D32" s="305"/>
      <c r="E32" s="305"/>
      <c r="F32" s="307"/>
      <c r="G32" s="311"/>
      <c r="H32" s="311"/>
      <c r="I32" s="599" t="s">
        <v>728</v>
      </c>
      <c r="J32" s="279"/>
      <c r="K32" s="279"/>
      <c r="L32" s="279"/>
      <c r="M32" s="279"/>
      <c r="N32" s="279"/>
      <c r="O32" s="279"/>
      <c r="P32" s="600"/>
      <c r="Q32" s="600"/>
    </row>
    <row r="33" spans="1:19" ht="12" customHeight="1" thickBot="1" x14ac:dyDescent="0.2">
      <c r="B33" s="305"/>
      <c r="C33" s="305"/>
      <c r="D33" s="305"/>
      <c r="E33" s="305"/>
      <c r="F33" s="307"/>
      <c r="G33" s="323"/>
      <c r="H33" s="323"/>
      <c r="I33" s="601"/>
      <c r="J33" s="321"/>
      <c r="K33" s="321"/>
      <c r="L33" s="321"/>
      <c r="M33" s="321"/>
      <c r="N33" s="321"/>
      <c r="O33" s="321"/>
      <c r="P33" s="322"/>
    </row>
    <row r="34" spans="1:19" ht="12" customHeight="1" x14ac:dyDescent="0.15">
      <c r="B34" s="305"/>
      <c r="C34" s="305"/>
      <c r="D34" s="305"/>
      <c r="E34" s="305"/>
      <c r="F34" s="305"/>
      <c r="G34" s="305"/>
      <c r="H34" s="305"/>
    </row>
    <row r="35" spans="1:19" ht="18" customHeight="1" x14ac:dyDescent="0.2">
      <c r="A35" s="598" t="s">
        <v>729</v>
      </c>
      <c r="B35" s="598"/>
      <c r="C35" s="598"/>
      <c r="D35" s="598"/>
      <c r="E35" s="598"/>
      <c r="F35" s="598"/>
      <c r="G35" s="598"/>
      <c r="H35" s="598"/>
      <c r="I35" s="598"/>
      <c r="J35" s="598"/>
      <c r="K35" s="598"/>
      <c r="L35" s="598"/>
      <c r="M35" s="598"/>
      <c r="N35" s="598"/>
      <c r="O35" s="598"/>
      <c r="P35" s="598"/>
      <c r="Q35" s="598"/>
      <c r="R35" s="598"/>
      <c r="S35" s="598"/>
    </row>
    <row r="36" spans="1:19" ht="4.5" customHeight="1" thickBot="1" x14ac:dyDescent="0.2"/>
    <row r="37" spans="1:19" x14ac:dyDescent="0.15">
      <c r="D37" s="313"/>
      <c r="E37" s="309"/>
      <c r="F37" s="309"/>
      <c r="G37" s="309"/>
      <c r="H37" s="324" t="s">
        <v>730</v>
      </c>
      <c r="I37" s="309"/>
      <c r="J37" s="309"/>
      <c r="K37" s="325" t="s">
        <v>731</v>
      </c>
      <c r="L37" s="309"/>
      <c r="M37" s="309"/>
      <c r="N37" s="309"/>
      <c r="O37" s="309"/>
      <c r="P37" s="326"/>
      <c r="Q37" s="309"/>
      <c r="R37" s="316"/>
      <c r="S37" s="279"/>
    </row>
    <row r="38" spans="1:19" ht="12" customHeight="1" x14ac:dyDescent="0.15">
      <c r="D38" s="316"/>
      <c r="E38" s="279"/>
      <c r="F38" s="279"/>
      <c r="G38" s="279"/>
      <c r="H38" s="327"/>
      <c r="I38" s="327"/>
      <c r="J38" s="327"/>
      <c r="K38" s="327"/>
      <c r="L38" s="327"/>
      <c r="M38" s="279"/>
      <c r="N38" s="279"/>
      <c r="O38" s="279"/>
      <c r="P38" s="279"/>
      <c r="Q38" s="279"/>
      <c r="R38" s="316"/>
      <c r="S38" s="279"/>
    </row>
    <row r="39" spans="1:19" ht="12" customHeight="1" thickBot="1" x14ac:dyDescent="0.2">
      <c r="D39" s="316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316"/>
      <c r="S39" s="279"/>
    </row>
    <row r="40" spans="1:19" ht="12" customHeight="1" x14ac:dyDescent="0.15">
      <c r="B40" s="313"/>
      <c r="C40" s="310"/>
      <c r="D40" s="316"/>
      <c r="E40" s="328"/>
      <c r="F40" s="279"/>
      <c r="G40" s="279"/>
      <c r="H40" s="279"/>
      <c r="I40" s="279"/>
      <c r="J40" s="328"/>
      <c r="K40" s="279"/>
      <c r="L40" s="328"/>
      <c r="M40" s="279"/>
      <c r="N40" s="279"/>
      <c r="O40" s="279"/>
      <c r="P40" s="279"/>
      <c r="Q40" s="279"/>
      <c r="R40" s="316"/>
      <c r="S40" s="279"/>
    </row>
    <row r="41" spans="1:19" ht="12" customHeight="1" x14ac:dyDescent="0.15">
      <c r="B41" s="588" t="s">
        <v>732</v>
      </c>
      <c r="C41" s="589"/>
      <c r="D41" s="329"/>
      <c r="E41" s="330"/>
      <c r="F41" s="330"/>
      <c r="G41" s="318" t="s">
        <v>733</v>
      </c>
      <c r="H41" s="590" t="s">
        <v>734</v>
      </c>
      <c r="I41" s="591"/>
      <c r="J41" s="331"/>
      <c r="K41" s="331"/>
      <c r="L41" s="331"/>
      <c r="M41" s="592" t="s">
        <v>735</v>
      </c>
      <c r="N41" s="593"/>
      <c r="O41" s="593"/>
      <c r="P41" s="593"/>
      <c r="Q41" s="279"/>
      <c r="R41" s="316"/>
      <c r="S41" s="279"/>
    </row>
    <row r="42" spans="1:19" ht="12" customHeight="1" x14ac:dyDescent="0.15">
      <c r="B42" s="588"/>
      <c r="C42" s="589"/>
      <c r="D42" s="329"/>
      <c r="E42" s="330"/>
      <c r="F42" s="330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316"/>
      <c r="S42" s="279"/>
    </row>
    <row r="43" spans="1:19" ht="12" customHeight="1" x14ac:dyDescent="0.15">
      <c r="B43" s="588"/>
      <c r="C43" s="589"/>
      <c r="D43" s="329"/>
      <c r="E43" s="328"/>
      <c r="F43" s="330"/>
      <c r="G43" s="279"/>
      <c r="H43" s="279"/>
      <c r="I43" s="279"/>
      <c r="J43" s="328"/>
      <c r="K43" s="279"/>
      <c r="L43" s="328"/>
      <c r="M43" s="279"/>
      <c r="N43" s="279"/>
      <c r="O43" s="279"/>
      <c r="P43" s="279"/>
      <c r="Q43" s="279"/>
      <c r="R43" s="316"/>
      <c r="S43" s="279"/>
    </row>
    <row r="44" spans="1:19" ht="12" customHeight="1" thickBot="1" x14ac:dyDescent="0.2">
      <c r="B44" s="320"/>
      <c r="C44" s="322"/>
      <c r="D44" s="316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316"/>
      <c r="S44" s="279"/>
    </row>
    <row r="45" spans="1:19" ht="13.5" customHeight="1" x14ac:dyDescent="0.15">
      <c r="D45" s="316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316"/>
      <c r="S45" s="279"/>
    </row>
    <row r="46" spans="1:19" x14ac:dyDescent="0.15">
      <c r="D46" s="316"/>
      <c r="E46" s="279"/>
      <c r="F46" s="279"/>
      <c r="G46" s="279"/>
      <c r="H46" s="332"/>
      <c r="I46" s="333" t="s">
        <v>728</v>
      </c>
      <c r="J46" s="334"/>
      <c r="K46" s="334"/>
      <c r="L46" s="334"/>
      <c r="M46" s="279"/>
      <c r="N46" s="279"/>
      <c r="O46" s="279"/>
      <c r="P46" s="279"/>
      <c r="Q46" s="279"/>
      <c r="R46" s="316"/>
      <c r="S46" s="279"/>
    </row>
    <row r="47" spans="1:19" ht="6.75" customHeight="1" thickBot="1" x14ac:dyDescent="0.2">
      <c r="D47" s="320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16"/>
      <c r="S47" s="279"/>
    </row>
    <row r="48" spans="1:19" ht="12" customHeight="1" x14ac:dyDescent="0.15">
      <c r="B48" s="335"/>
      <c r="D48" s="336"/>
      <c r="E48" s="336"/>
      <c r="F48" s="279"/>
      <c r="G48" s="309"/>
      <c r="H48" s="309"/>
      <c r="I48" s="309"/>
      <c r="J48" s="279"/>
      <c r="K48" s="279"/>
      <c r="L48" s="279"/>
      <c r="M48" s="279"/>
      <c r="N48" s="279"/>
      <c r="O48" s="279"/>
      <c r="P48" s="279"/>
      <c r="Q48" s="279"/>
      <c r="R48" s="279"/>
      <c r="S48" s="279"/>
    </row>
    <row r="49" spans="2:19" ht="12" customHeight="1" x14ac:dyDescent="0.15">
      <c r="B49" s="335"/>
      <c r="D49" s="336"/>
      <c r="E49" s="336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</row>
    <row r="50" spans="2:19" x14ac:dyDescent="0.15">
      <c r="G50" s="594" t="s">
        <v>736</v>
      </c>
      <c r="H50" s="594"/>
      <c r="I50" s="594"/>
      <c r="J50" s="594"/>
      <c r="K50" s="594"/>
      <c r="L50" s="594"/>
      <c r="M50" s="594"/>
    </row>
  </sheetData>
  <mergeCells count="17">
    <mergeCell ref="A1:R1"/>
    <mergeCell ref="H4:I4"/>
    <mergeCell ref="H5:I5"/>
    <mergeCell ref="I6:M6"/>
    <mergeCell ref="B9:B11"/>
    <mergeCell ref="Q9:Q11"/>
    <mergeCell ref="N11:O11"/>
    <mergeCell ref="B41:C43"/>
    <mergeCell ref="H41:I41"/>
    <mergeCell ref="M41:P41"/>
    <mergeCell ref="G50:M50"/>
    <mergeCell ref="S12:S13"/>
    <mergeCell ref="B14:B16"/>
    <mergeCell ref="A22:S22"/>
    <mergeCell ref="P31:Q32"/>
    <mergeCell ref="I32:I33"/>
    <mergeCell ref="A35:S35"/>
  </mergeCells>
  <phoneticPr fontId="1"/>
  <pageMargins left="0.62992125984251968" right="0.39370078740157483" top="0.59055118110236227" bottom="0.39370078740157483" header="0.51181102362204722" footer="0.51181102362204722"/>
  <pageSetup paperSize="9" scale="140" orientation="portrait" horizontalDpi="4294967293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D1" zoomScaleNormal="100" workbookViewId="0">
      <selection activeCell="K12" sqref="K12"/>
    </sheetView>
  </sheetViews>
  <sheetFormatPr defaultRowHeight="13.5" x14ac:dyDescent="0.15"/>
  <cols>
    <col min="1" max="16384" width="9" style="338"/>
  </cols>
  <sheetData>
    <row r="1" spans="1:1" ht="23.25" customHeight="1" x14ac:dyDescent="0.2">
      <c r="A1" s="337" t="s">
        <v>737</v>
      </c>
    </row>
    <row r="60" spans="5:6" ht="6.75" customHeight="1" x14ac:dyDescent="0.15"/>
    <row r="61" spans="5:6" ht="19.5" customHeight="1" x14ac:dyDescent="0.15">
      <c r="E61" s="615" t="s">
        <v>738</v>
      </c>
      <c r="F61" s="615"/>
    </row>
  </sheetData>
  <mergeCells count="1">
    <mergeCell ref="E61:F61"/>
  </mergeCells>
  <phoneticPr fontId="1"/>
  <pageMargins left="0.59055118110236227" right="0.39370078740157483" top="0.59055118110236227" bottom="0.39370078740157483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opLeftCell="A2" zoomScale="85" workbookViewId="0">
      <selection activeCell="I31" sqref="I31"/>
    </sheetView>
  </sheetViews>
  <sheetFormatPr defaultRowHeight="13.5" x14ac:dyDescent="0.15"/>
  <cols>
    <col min="1" max="1" width="3.25" style="1" customWidth="1"/>
    <col min="2" max="2" width="1.625" style="1" customWidth="1"/>
    <col min="3" max="3" width="10.875" style="4" customWidth="1"/>
    <col min="4" max="4" width="12.625" style="4" customWidth="1"/>
    <col min="5" max="5" width="3" style="4" customWidth="1"/>
    <col min="6" max="6" width="2.625" style="1" customWidth="1"/>
    <col min="7" max="7" width="3" style="1" customWidth="1"/>
    <col min="8" max="11" width="12.625" style="4" customWidth="1"/>
    <col min="12" max="12" width="3" style="4" customWidth="1"/>
    <col min="13" max="13" width="2.75" style="1" customWidth="1"/>
    <col min="14" max="14" width="3" style="1" customWidth="1"/>
    <col min="15" max="17" width="12.625" style="4" customWidth="1"/>
    <col min="18" max="256" width="9" style="1"/>
    <col min="257" max="257" width="3.25" style="1" customWidth="1"/>
    <col min="258" max="258" width="1.625" style="1" customWidth="1"/>
    <col min="259" max="259" width="10.875" style="1" customWidth="1"/>
    <col min="260" max="260" width="12.625" style="1" customWidth="1"/>
    <col min="261" max="261" width="3" style="1" customWidth="1"/>
    <col min="262" max="262" width="2.625" style="1" customWidth="1"/>
    <col min="263" max="263" width="3" style="1" customWidth="1"/>
    <col min="264" max="267" width="12.625" style="1" customWidth="1"/>
    <col min="268" max="268" width="3" style="1" customWidth="1"/>
    <col min="269" max="269" width="2.75" style="1" customWidth="1"/>
    <col min="270" max="270" width="3" style="1" customWidth="1"/>
    <col min="271" max="273" width="12.625" style="1" customWidth="1"/>
    <col min="274" max="512" width="9" style="1"/>
    <col min="513" max="513" width="3.25" style="1" customWidth="1"/>
    <col min="514" max="514" width="1.625" style="1" customWidth="1"/>
    <col min="515" max="515" width="10.875" style="1" customWidth="1"/>
    <col min="516" max="516" width="12.625" style="1" customWidth="1"/>
    <col min="517" max="517" width="3" style="1" customWidth="1"/>
    <col min="518" max="518" width="2.625" style="1" customWidth="1"/>
    <col min="519" max="519" width="3" style="1" customWidth="1"/>
    <col min="520" max="523" width="12.625" style="1" customWidth="1"/>
    <col min="524" max="524" width="3" style="1" customWidth="1"/>
    <col min="525" max="525" width="2.75" style="1" customWidth="1"/>
    <col min="526" max="526" width="3" style="1" customWidth="1"/>
    <col min="527" max="529" width="12.625" style="1" customWidth="1"/>
    <col min="530" max="768" width="9" style="1"/>
    <col min="769" max="769" width="3.25" style="1" customWidth="1"/>
    <col min="770" max="770" width="1.625" style="1" customWidth="1"/>
    <col min="771" max="771" width="10.875" style="1" customWidth="1"/>
    <col min="772" max="772" width="12.625" style="1" customWidth="1"/>
    <col min="773" max="773" width="3" style="1" customWidth="1"/>
    <col min="774" max="774" width="2.625" style="1" customWidth="1"/>
    <col min="775" max="775" width="3" style="1" customWidth="1"/>
    <col min="776" max="779" width="12.625" style="1" customWidth="1"/>
    <col min="780" max="780" width="3" style="1" customWidth="1"/>
    <col min="781" max="781" width="2.75" style="1" customWidth="1"/>
    <col min="782" max="782" width="3" style="1" customWidth="1"/>
    <col min="783" max="785" width="12.625" style="1" customWidth="1"/>
    <col min="786" max="1024" width="9" style="1"/>
    <col min="1025" max="1025" width="3.25" style="1" customWidth="1"/>
    <col min="1026" max="1026" width="1.625" style="1" customWidth="1"/>
    <col min="1027" max="1027" width="10.875" style="1" customWidth="1"/>
    <col min="1028" max="1028" width="12.625" style="1" customWidth="1"/>
    <col min="1029" max="1029" width="3" style="1" customWidth="1"/>
    <col min="1030" max="1030" width="2.625" style="1" customWidth="1"/>
    <col min="1031" max="1031" width="3" style="1" customWidth="1"/>
    <col min="1032" max="1035" width="12.625" style="1" customWidth="1"/>
    <col min="1036" max="1036" width="3" style="1" customWidth="1"/>
    <col min="1037" max="1037" width="2.75" style="1" customWidth="1"/>
    <col min="1038" max="1038" width="3" style="1" customWidth="1"/>
    <col min="1039" max="1041" width="12.625" style="1" customWidth="1"/>
    <col min="1042" max="1280" width="9" style="1"/>
    <col min="1281" max="1281" width="3.25" style="1" customWidth="1"/>
    <col min="1282" max="1282" width="1.625" style="1" customWidth="1"/>
    <col min="1283" max="1283" width="10.875" style="1" customWidth="1"/>
    <col min="1284" max="1284" width="12.625" style="1" customWidth="1"/>
    <col min="1285" max="1285" width="3" style="1" customWidth="1"/>
    <col min="1286" max="1286" width="2.625" style="1" customWidth="1"/>
    <col min="1287" max="1287" width="3" style="1" customWidth="1"/>
    <col min="1288" max="1291" width="12.625" style="1" customWidth="1"/>
    <col min="1292" max="1292" width="3" style="1" customWidth="1"/>
    <col min="1293" max="1293" width="2.75" style="1" customWidth="1"/>
    <col min="1294" max="1294" width="3" style="1" customWidth="1"/>
    <col min="1295" max="1297" width="12.625" style="1" customWidth="1"/>
    <col min="1298" max="1536" width="9" style="1"/>
    <col min="1537" max="1537" width="3.25" style="1" customWidth="1"/>
    <col min="1538" max="1538" width="1.625" style="1" customWidth="1"/>
    <col min="1539" max="1539" width="10.875" style="1" customWidth="1"/>
    <col min="1540" max="1540" width="12.625" style="1" customWidth="1"/>
    <col min="1541" max="1541" width="3" style="1" customWidth="1"/>
    <col min="1542" max="1542" width="2.625" style="1" customWidth="1"/>
    <col min="1543" max="1543" width="3" style="1" customWidth="1"/>
    <col min="1544" max="1547" width="12.625" style="1" customWidth="1"/>
    <col min="1548" max="1548" width="3" style="1" customWidth="1"/>
    <col min="1549" max="1549" width="2.75" style="1" customWidth="1"/>
    <col min="1550" max="1550" width="3" style="1" customWidth="1"/>
    <col min="1551" max="1553" width="12.625" style="1" customWidth="1"/>
    <col min="1554" max="1792" width="9" style="1"/>
    <col min="1793" max="1793" width="3.25" style="1" customWidth="1"/>
    <col min="1794" max="1794" width="1.625" style="1" customWidth="1"/>
    <col min="1795" max="1795" width="10.875" style="1" customWidth="1"/>
    <col min="1796" max="1796" width="12.625" style="1" customWidth="1"/>
    <col min="1797" max="1797" width="3" style="1" customWidth="1"/>
    <col min="1798" max="1798" width="2.625" style="1" customWidth="1"/>
    <col min="1799" max="1799" width="3" style="1" customWidth="1"/>
    <col min="1800" max="1803" width="12.625" style="1" customWidth="1"/>
    <col min="1804" max="1804" width="3" style="1" customWidth="1"/>
    <col min="1805" max="1805" width="2.75" style="1" customWidth="1"/>
    <col min="1806" max="1806" width="3" style="1" customWidth="1"/>
    <col min="1807" max="1809" width="12.625" style="1" customWidth="1"/>
    <col min="1810" max="2048" width="9" style="1"/>
    <col min="2049" max="2049" width="3.25" style="1" customWidth="1"/>
    <col min="2050" max="2050" width="1.625" style="1" customWidth="1"/>
    <col min="2051" max="2051" width="10.875" style="1" customWidth="1"/>
    <col min="2052" max="2052" width="12.625" style="1" customWidth="1"/>
    <col min="2053" max="2053" width="3" style="1" customWidth="1"/>
    <col min="2054" max="2054" width="2.625" style="1" customWidth="1"/>
    <col min="2055" max="2055" width="3" style="1" customWidth="1"/>
    <col min="2056" max="2059" width="12.625" style="1" customWidth="1"/>
    <col min="2060" max="2060" width="3" style="1" customWidth="1"/>
    <col min="2061" max="2061" width="2.75" style="1" customWidth="1"/>
    <col min="2062" max="2062" width="3" style="1" customWidth="1"/>
    <col min="2063" max="2065" width="12.625" style="1" customWidth="1"/>
    <col min="2066" max="2304" width="9" style="1"/>
    <col min="2305" max="2305" width="3.25" style="1" customWidth="1"/>
    <col min="2306" max="2306" width="1.625" style="1" customWidth="1"/>
    <col min="2307" max="2307" width="10.875" style="1" customWidth="1"/>
    <col min="2308" max="2308" width="12.625" style="1" customWidth="1"/>
    <col min="2309" max="2309" width="3" style="1" customWidth="1"/>
    <col min="2310" max="2310" width="2.625" style="1" customWidth="1"/>
    <col min="2311" max="2311" width="3" style="1" customWidth="1"/>
    <col min="2312" max="2315" width="12.625" style="1" customWidth="1"/>
    <col min="2316" max="2316" width="3" style="1" customWidth="1"/>
    <col min="2317" max="2317" width="2.75" style="1" customWidth="1"/>
    <col min="2318" max="2318" width="3" style="1" customWidth="1"/>
    <col min="2319" max="2321" width="12.625" style="1" customWidth="1"/>
    <col min="2322" max="2560" width="9" style="1"/>
    <col min="2561" max="2561" width="3.25" style="1" customWidth="1"/>
    <col min="2562" max="2562" width="1.625" style="1" customWidth="1"/>
    <col min="2563" max="2563" width="10.875" style="1" customWidth="1"/>
    <col min="2564" max="2564" width="12.625" style="1" customWidth="1"/>
    <col min="2565" max="2565" width="3" style="1" customWidth="1"/>
    <col min="2566" max="2566" width="2.625" style="1" customWidth="1"/>
    <col min="2567" max="2567" width="3" style="1" customWidth="1"/>
    <col min="2568" max="2571" width="12.625" style="1" customWidth="1"/>
    <col min="2572" max="2572" width="3" style="1" customWidth="1"/>
    <col min="2573" max="2573" width="2.75" style="1" customWidth="1"/>
    <col min="2574" max="2574" width="3" style="1" customWidth="1"/>
    <col min="2575" max="2577" width="12.625" style="1" customWidth="1"/>
    <col min="2578" max="2816" width="9" style="1"/>
    <col min="2817" max="2817" width="3.25" style="1" customWidth="1"/>
    <col min="2818" max="2818" width="1.625" style="1" customWidth="1"/>
    <col min="2819" max="2819" width="10.875" style="1" customWidth="1"/>
    <col min="2820" max="2820" width="12.625" style="1" customWidth="1"/>
    <col min="2821" max="2821" width="3" style="1" customWidth="1"/>
    <col min="2822" max="2822" width="2.625" style="1" customWidth="1"/>
    <col min="2823" max="2823" width="3" style="1" customWidth="1"/>
    <col min="2824" max="2827" width="12.625" style="1" customWidth="1"/>
    <col min="2828" max="2828" width="3" style="1" customWidth="1"/>
    <col min="2829" max="2829" width="2.75" style="1" customWidth="1"/>
    <col min="2830" max="2830" width="3" style="1" customWidth="1"/>
    <col min="2831" max="2833" width="12.625" style="1" customWidth="1"/>
    <col min="2834" max="3072" width="9" style="1"/>
    <col min="3073" max="3073" width="3.25" style="1" customWidth="1"/>
    <col min="3074" max="3074" width="1.625" style="1" customWidth="1"/>
    <col min="3075" max="3075" width="10.875" style="1" customWidth="1"/>
    <col min="3076" max="3076" width="12.625" style="1" customWidth="1"/>
    <col min="3077" max="3077" width="3" style="1" customWidth="1"/>
    <col min="3078" max="3078" width="2.625" style="1" customWidth="1"/>
    <col min="3079" max="3079" width="3" style="1" customWidth="1"/>
    <col min="3080" max="3083" width="12.625" style="1" customWidth="1"/>
    <col min="3084" max="3084" width="3" style="1" customWidth="1"/>
    <col min="3085" max="3085" width="2.75" style="1" customWidth="1"/>
    <col min="3086" max="3086" width="3" style="1" customWidth="1"/>
    <col min="3087" max="3089" width="12.625" style="1" customWidth="1"/>
    <col min="3090" max="3328" width="9" style="1"/>
    <col min="3329" max="3329" width="3.25" style="1" customWidth="1"/>
    <col min="3330" max="3330" width="1.625" style="1" customWidth="1"/>
    <col min="3331" max="3331" width="10.875" style="1" customWidth="1"/>
    <col min="3332" max="3332" width="12.625" style="1" customWidth="1"/>
    <col min="3333" max="3333" width="3" style="1" customWidth="1"/>
    <col min="3334" max="3334" width="2.625" style="1" customWidth="1"/>
    <col min="3335" max="3335" width="3" style="1" customWidth="1"/>
    <col min="3336" max="3339" width="12.625" style="1" customWidth="1"/>
    <col min="3340" max="3340" width="3" style="1" customWidth="1"/>
    <col min="3341" max="3341" width="2.75" style="1" customWidth="1"/>
    <col min="3342" max="3342" width="3" style="1" customWidth="1"/>
    <col min="3343" max="3345" width="12.625" style="1" customWidth="1"/>
    <col min="3346" max="3584" width="9" style="1"/>
    <col min="3585" max="3585" width="3.25" style="1" customWidth="1"/>
    <col min="3586" max="3586" width="1.625" style="1" customWidth="1"/>
    <col min="3587" max="3587" width="10.875" style="1" customWidth="1"/>
    <col min="3588" max="3588" width="12.625" style="1" customWidth="1"/>
    <col min="3589" max="3589" width="3" style="1" customWidth="1"/>
    <col min="3590" max="3590" width="2.625" style="1" customWidth="1"/>
    <col min="3591" max="3591" width="3" style="1" customWidth="1"/>
    <col min="3592" max="3595" width="12.625" style="1" customWidth="1"/>
    <col min="3596" max="3596" width="3" style="1" customWidth="1"/>
    <col min="3597" max="3597" width="2.75" style="1" customWidth="1"/>
    <col min="3598" max="3598" width="3" style="1" customWidth="1"/>
    <col min="3599" max="3601" width="12.625" style="1" customWidth="1"/>
    <col min="3602" max="3840" width="9" style="1"/>
    <col min="3841" max="3841" width="3.25" style="1" customWidth="1"/>
    <col min="3842" max="3842" width="1.625" style="1" customWidth="1"/>
    <col min="3843" max="3843" width="10.875" style="1" customWidth="1"/>
    <col min="3844" max="3844" width="12.625" style="1" customWidth="1"/>
    <col min="3845" max="3845" width="3" style="1" customWidth="1"/>
    <col min="3846" max="3846" width="2.625" style="1" customWidth="1"/>
    <col min="3847" max="3847" width="3" style="1" customWidth="1"/>
    <col min="3848" max="3851" width="12.625" style="1" customWidth="1"/>
    <col min="3852" max="3852" width="3" style="1" customWidth="1"/>
    <col min="3853" max="3853" width="2.75" style="1" customWidth="1"/>
    <col min="3854" max="3854" width="3" style="1" customWidth="1"/>
    <col min="3855" max="3857" width="12.625" style="1" customWidth="1"/>
    <col min="3858" max="4096" width="9" style="1"/>
    <col min="4097" max="4097" width="3.25" style="1" customWidth="1"/>
    <col min="4098" max="4098" width="1.625" style="1" customWidth="1"/>
    <col min="4099" max="4099" width="10.875" style="1" customWidth="1"/>
    <col min="4100" max="4100" width="12.625" style="1" customWidth="1"/>
    <col min="4101" max="4101" width="3" style="1" customWidth="1"/>
    <col min="4102" max="4102" width="2.625" style="1" customWidth="1"/>
    <col min="4103" max="4103" width="3" style="1" customWidth="1"/>
    <col min="4104" max="4107" width="12.625" style="1" customWidth="1"/>
    <col min="4108" max="4108" width="3" style="1" customWidth="1"/>
    <col min="4109" max="4109" width="2.75" style="1" customWidth="1"/>
    <col min="4110" max="4110" width="3" style="1" customWidth="1"/>
    <col min="4111" max="4113" width="12.625" style="1" customWidth="1"/>
    <col min="4114" max="4352" width="9" style="1"/>
    <col min="4353" max="4353" width="3.25" style="1" customWidth="1"/>
    <col min="4354" max="4354" width="1.625" style="1" customWidth="1"/>
    <col min="4355" max="4355" width="10.875" style="1" customWidth="1"/>
    <col min="4356" max="4356" width="12.625" style="1" customWidth="1"/>
    <col min="4357" max="4357" width="3" style="1" customWidth="1"/>
    <col min="4358" max="4358" width="2.625" style="1" customWidth="1"/>
    <col min="4359" max="4359" width="3" style="1" customWidth="1"/>
    <col min="4360" max="4363" width="12.625" style="1" customWidth="1"/>
    <col min="4364" max="4364" width="3" style="1" customWidth="1"/>
    <col min="4365" max="4365" width="2.75" style="1" customWidth="1"/>
    <col min="4366" max="4366" width="3" style="1" customWidth="1"/>
    <col min="4367" max="4369" width="12.625" style="1" customWidth="1"/>
    <col min="4370" max="4608" width="9" style="1"/>
    <col min="4609" max="4609" width="3.25" style="1" customWidth="1"/>
    <col min="4610" max="4610" width="1.625" style="1" customWidth="1"/>
    <col min="4611" max="4611" width="10.875" style="1" customWidth="1"/>
    <col min="4612" max="4612" width="12.625" style="1" customWidth="1"/>
    <col min="4613" max="4613" width="3" style="1" customWidth="1"/>
    <col min="4614" max="4614" width="2.625" style="1" customWidth="1"/>
    <col min="4615" max="4615" width="3" style="1" customWidth="1"/>
    <col min="4616" max="4619" width="12.625" style="1" customWidth="1"/>
    <col min="4620" max="4620" width="3" style="1" customWidth="1"/>
    <col min="4621" max="4621" width="2.75" style="1" customWidth="1"/>
    <col min="4622" max="4622" width="3" style="1" customWidth="1"/>
    <col min="4623" max="4625" width="12.625" style="1" customWidth="1"/>
    <col min="4626" max="4864" width="9" style="1"/>
    <col min="4865" max="4865" width="3.25" style="1" customWidth="1"/>
    <col min="4866" max="4866" width="1.625" style="1" customWidth="1"/>
    <col min="4867" max="4867" width="10.875" style="1" customWidth="1"/>
    <col min="4868" max="4868" width="12.625" style="1" customWidth="1"/>
    <col min="4869" max="4869" width="3" style="1" customWidth="1"/>
    <col min="4870" max="4870" width="2.625" style="1" customWidth="1"/>
    <col min="4871" max="4871" width="3" style="1" customWidth="1"/>
    <col min="4872" max="4875" width="12.625" style="1" customWidth="1"/>
    <col min="4876" max="4876" width="3" style="1" customWidth="1"/>
    <col min="4877" max="4877" width="2.75" style="1" customWidth="1"/>
    <col min="4878" max="4878" width="3" style="1" customWidth="1"/>
    <col min="4879" max="4881" width="12.625" style="1" customWidth="1"/>
    <col min="4882" max="5120" width="9" style="1"/>
    <col min="5121" max="5121" width="3.25" style="1" customWidth="1"/>
    <col min="5122" max="5122" width="1.625" style="1" customWidth="1"/>
    <col min="5123" max="5123" width="10.875" style="1" customWidth="1"/>
    <col min="5124" max="5124" width="12.625" style="1" customWidth="1"/>
    <col min="5125" max="5125" width="3" style="1" customWidth="1"/>
    <col min="5126" max="5126" width="2.625" style="1" customWidth="1"/>
    <col min="5127" max="5127" width="3" style="1" customWidth="1"/>
    <col min="5128" max="5131" width="12.625" style="1" customWidth="1"/>
    <col min="5132" max="5132" width="3" style="1" customWidth="1"/>
    <col min="5133" max="5133" width="2.75" style="1" customWidth="1"/>
    <col min="5134" max="5134" width="3" style="1" customWidth="1"/>
    <col min="5135" max="5137" width="12.625" style="1" customWidth="1"/>
    <col min="5138" max="5376" width="9" style="1"/>
    <col min="5377" max="5377" width="3.25" style="1" customWidth="1"/>
    <col min="5378" max="5378" width="1.625" style="1" customWidth="1"/>
    <col min="5379" max="5379" width="10.875" style="1" customWidth="1"/>
    <col min="5380" max="5380" width="12.625" style="1" customWidth="1"/>
    <col min="5381" max="5381" width="3" style="1" customWidth="1"/>
    <col min="5382" max="5382" width="2.625" style="1" customWidth="1"/>
    <col min="5383" max="5383" width="3" style="1" customWidth="1"/>
    <col min="5384" max="5387" width="12.625" style="1" customWidth="1"/>
    <col min="5388" max="5388" width="3" style="1" customWidth="1"/>
    <col min="5389" max="5389" width="2.75" style="1" customWidth="1"/>
    <col min="5390" max="5390" width="3" style="1" customWidth="1"/>
    <col min="5391" max="5393" width="12.625" style="1" customWidth="1"/>
    <col min="5394" max="5632" width="9" style="1"/>
    <col min="5633" max="5633" width="3.25" style="1" customWidth="1"/>
    <col min="5634" max="5634" width="1.625" style="1" customWidth="1"/>
    <col min="5635" max="5635" width="10.875" style="1" customWidth="1"/>
    <col min="5636" max="5636" width="12.625" style="1" customWidth="1"/>
    <col min="5637" max="5637" width="3" style="1" customWidth="1"/>
    <col min="5638" max="5638" width="2.625" style="1" customWidth="1"/>
    <col min="5639" max="5639" width="3" style="1" customWidth="1"/>
    <col min="5640" max="5643" width="12.625" style="1" customWidth="1"/>
    <col min="5644" max="5644" width="3" style="1" customWidth="1"/>
    <col min="5645" max="5645" width="2.75" style="1" customWidth="1"/>
    <col min="5646" max="5646" width="3" style="1" customWidth="1"/>
    <col min="5647" max="5649" width="12.625" style="1" customWidth="1"/>
    <col min="5650" max="5888" width="9" style="1"/>
    <col min="5889" max="5889" width="3.25" style="1" customWidth="1"/>
    <col min="5890" max="5890" width="1.625" style="1" customWidth="1"/>
    <col min="5891" max="5891" width="10.875" style="1" customWidth="1"/>
    <col min="5892" max="5892" width="12.625" style="1" customWidth="1"/>
    <col min="5893" max="5893" width="3" style="1" customWidth="1"/>
    <col min="5894" max="5894" width="2.625" style="1" customWidth="1"/>
    <col min="5895" max="5895" width="3" style="1" customWidth="1"/>
    <col min="5896" max="5899" width="12.625" style="1" customWidth="1"/>
    <col min="5900" max="5900" width="3" style="1" customWidth="1"/>
    <col min="5901" max="5901" width="2.75" style="1" customWidth="1"/>
    <col min="5902" max="5902" width="3" style="1" customWidth="1"/>
    <col min="5903" max="5905" width="12.625" style="1" customWidth="1"/>
    <col min="5906" max="6144" width="9" style="1"/>
    <col min="6145" max="6145" width="3.25" style="1" customWidth="1"/>
    <col min="6146" max="6146" width="1.625" style="1" customWidth="1"/>
    <col min="6147" max="6147" width="10.875" style="1" customWidth="1"/>
    <col min="6148" max="6148" width="12.625" style="1" customWidth="1"/>
    <col min="6149" max="6149" width="3" style="1" customWidth="1"/>
    <col min="6150" max="6150" width="2.625" style="1" customWidth="1"/>
    <col min="6151" max="6151" width="3" style="1" customWidth="1"/>
    <col min="6152" max="6155" width="12.625" style="1" customWidth="1"/>
    <col min="6156" max="6156" width="3" style="1" customWidth="1"/>
    <col min="6157" max="6157" width="2.75" style="1" customWidth="1"/>
    <col min="6158" max="6158" width="3" style="1" customWidth="1"/>
    <col min="6159" max="6161" width="12.625" style="1" customWidth="1"/>
    <col min="6162" max="6400" width="9" style="1"/>
    <col min="6401" max="6401" width="3.25" style="1" customWidth="1"/>
    <col min="6402" max="6402" width="1.625" style="1" customWidth="1"/>
    <col min="6403" max="6403" width="10.875" style="1" customWidth="1"/>
    <col min="6404" max="6404" width="12.625" style="1" customWidth="1"/>
    <col min="6405" max="6405" width="3" style="1" customWidth="1"/>
    <col min="6406" max="6406" width="2.625" style="1" customWidth="1"/>
    <col min="6407" max="6407" width="3" style="1" customWidth="1"/>
    <col min="6408" max="6411" width="12.625" style="1" customWidth="1"/>
    <col min="6412" max="6412" width="3" style="1" customWidth="1"/>
    <col min="6413" max="6413" width="2.75" style="1" customWidth="1"/>
    <col min="6414" max="6414" width="3" style="1" customWidth="1"/>
    <col min="6415" max="6417" width="12.625" style="1" customWidth="1"/>
    <col min="6418" max="6656" width="9" style="1"/>
    <col min="6657" max="6657" width="3.25" style="1" customWidth="1"/>
    <col min="6658" max="6658" width="1.625" style="1" customWidth="1"/>
    <col min="6659" max="6659" width="10.875" style="1" customWidth="1"/>
    <col min="6660" max="6660" width="12.625" style="1" customWidth="1"/>
    <col min="6661" max="6661" width="3" style="1" customWidth="1"/>
    <col min="6662" max="6662" width="2.625" style="1" customWidth="1"/>
    <col min="6663" max="6663" width="3" style="1" customWidth="1"/>
    <col min="6664" max="6667" width="12.625" style="1" customWidth="1"/>
    <col min="6668" max="6668" width="3" style="1" customWidth="1"/>
    <col min="6669" max="6669" width="2.75" style="1" customWidth="1"/>
    <col min="6670" max="6670" width="3" style="1" customWidth="1"/>
    <col min="6671" max="6673" width="12.625" style="1" customWidth="1"/>
    <col min="6674" max="6912" width="9" style="1"/>
    <col min="6913" max="6913" width="3.25" style="1" customWidth="1"/>
    <col min="6914" max="6914" width="1.625" style="1" customWidth="1"/>
    <col min="6915" max="6915" width="10.875" style="1" customWidth="1"/>
    <col min="6916" max="6916" width="12.625" style="1" customWidth="1"/>
    <col min="6917" max="6917" width="3" style="1" customWidth="1"/>
    <col min="6918" max="6918" width="2.625" style="1" customWidth="1"/>
    <col min="6919" max="6919" width="3" style="1" customWidth="1"/>
    <col min="6920" max="6923" width="12.625" style="1" customWidth="1"/>
    <col min="6924" max="6924" width="3" style="1" customWidth="1"/>
    <col min="6925" max="6925" width="2.75" style="1" customWidth="1"/>
    <col min="6926" max="6926" width="3" style="1" customWidth="1"/>
    <col min="6927" max="6929" width="12.625" style="1" customWidth="1"/>
    <col min="6930" max="7168" width="9" style="1"/>
    <col min="7169" max="7169" width="3.25" style="1" customWidth="1"/>
    <col min="7170" max="7170" width="1.625" style="1" customWidth="1"/>
    <col min="7171" max="7171" width="10.875" style="1" customWidth="1"/>
    <col min="7172" max="7172" width="12.625" style="1" customWidth="1"/>
    <col min="7173" max="7173" width="3" style="1" customWidth="1"/>
    <col min="7174" max="7174" width="2.625" style="1" customWidth="1"/>
    <col min="7175" max="7175" width="3" style="1" customWidth="1"/>
    <col min="7176" max="7179" width="12.625" style="1" customWidth="1"/>
    <col min="7180" max="7180" width="3" style="1" customWidth="1"/>
    <col min="7181" max="7181" width="2.75" style="1" customWidth="1"/>
    <col min="7182" max="7182" width="3" style="1" customWidth="1"/>
    <col min="7183" max="7185" width="12.625" style="1" customWidth="1"/>
    <col min="7186" max="7424" width="9" style="1"/>
    <col min="7425" max="7425" width="3.25" style="1" customWidth="1"/>
    <col min="7426" max="7426" width="1.625" style="1" customWidth="1"/>
    <col min="7427" max="7427" width="10.875" style="1" customWidth="1"/>
    <col min="7428" max="7428" width="12.625" style="1" customWidth="1"/>
    <col min="7429" max="7429" width="3" style="1" customWidth="1"/>
    <col min="7430" max="7430" width="2.625" style="1" customWidth="1"/>
    <col min="7431" max="7431" width="3" style="1" customWidth="1"/>
    <col min="7432" max="7435" width="12.625" style="1" customWidth="1"/>
    <col min="7436" max="7436" width="3" style="1" customWidth="1"/>
    <col min="7437" max="7437" width="2.75" style="1" customWidth="1"/>
    <col min="7438" max="7438" width="3" style="1" customWidth="1"/>
    <col min="7439" max="7441" width="12.625" style="1" customWidth="1"/>
    <col min="7442" max="7680" width="9" style="1"/>
    <col min="7681" max="7681" width="3.25" style="1" customWidth="1"/>
    <col min="7682" max="7682" width="1.625" style="1" customWidth="1"/>
    <col min="7683" max="7683" width="10.875" style="1" customWidth="1"/>
    <col min="7684" max="7684" width="12.625" style="1" customWidth="1"/>
    <col min="7685" max="7685" width="3" style="1" customWidth="1"/>
    <col min="7686" max="7686" width="2.625" style="1" customWidth="1"/>
    <col min="7687" max="7687" width="3" style="1" customWidth="1"/>
    <col min="7688" max="7691" width="12.625" style="1" customWidth="1"/>
    <col min="7692" max="7692" width="3" style="1" customWidth="1"/>
    <col min="7693" max="7693" width="2.75" style="1" customWidth="1"/>
    <col min="7694" max="7694" width="3" style="1" customWidth="1"/>
    <col min="7695" max="7697" width="12.625" style="1" customWidth="1"/>
    <col min="7698" max="7936" width="9" style="1"/>
    <col min="7937" max="7937" width="3.25" style="1" customWidth="1"/>
    <col min="7938" max="7938" width="1.625" style="1" customWidth="1"/>
    <col min="7939" max="7939" width="10.875" style="1" customWidth="1"/>
    <col min="7940" max="7940" width="12.625" style="1" customWidth="1"/>
    <col min="7941" max="7941" width="3" style="1" customWidth="1"/>
    <col min="7942" max="7942" width="2.625" style="1" customWidth="1"/>
    <col min="7943" max="7943" width="3" style="1" customWidth="1"/>
    <col min="7944" max="7947" width="12.625" style="1" customWidth="1"/>
    <col min="7948" max="7948" width="3" style="1" customWidth="1"/>
    <col min="7949" max="7949" width="2.75" style="1" customWidth="1"/>
    <col min="7950" max="7950" width="3" style="1" customWidth="1"/>
    <col min="7951" max="7953" width="12.625" style="1" customWidth="1"/>
    <col min="7954" max="8192" width="9" style="1"/>
    <col min="8193" max="8193" width="3.25" style="1" customWidth="1"/>
    <col min="8194" max="8194" width="1.625" style="1" customWidth="1"/>
    <col min="8195" max="8195" width="10.875" style="1" customWidth="1"/>
    <col min="8196" max="8196" width="12.625" style="1" customWidth="1"/>
    <col min="8197" max="8197" width="3" style="1" customWidth="1"/>
    <col min="8198" max="8198" width="2.625" style="1" customWidth="1"/>
    <col min="8199" max="8199" width="3" style="1" customWidth="1"/>
    <col min="8200" max="8203" width="12.625" style="1" customWidth="1"/>
    <col min="8204" max="8204" width="3" style="1" customWidth="1"/>
    <col min="8205" max="8205" width="2.75" style="1" customWidth="1"/>
    <col min="8206" max="8206" width="3" style="1" customWidth="1"/>
    <col min="8207" max="8209" width="12.625" style="1" customWidth="1"/>
    <col min="8210" max="8448" width="9" style="1"/>
    <col min="8449" max="8449" width="3.25" style="1" customWidth="1"/>
    <col min="8450" max="8450" width="1.625" style="1" customWidth="1"/>
    <col min="8451" max="8451" width="10.875" style="1" customWidth="1"/>
    <col min="8452" max="8452" width="12.625" style="1" customWidth="1"/>
    <col min="8453" max="8453" width="3" style="1" customWidth="1"/>
    <col min="8454" max="8454" width="2.625" style="1" customWidth="1"/>
    <col min="8455" max="8455" width="3" style="1" customWidth="1"/>
    <col min="8456" max="8459" width="12.625" style="1" customWidth="1"/>
    <col min="8460" max="8460" width="3" style="1" customWidth="1"/>
    <col min="8461" max="8461" width="2.75" style="1" customWidth="1"/>
    <col min="8462" max="8462" width="3" style="1" customWidth="1"/>
    <col min="8463" max="8465" width="12.625" style="1" customWidth="1"/>
    <col min="8466" max="8704" width="9" style="1"/>
    <col min="8705" max="8705" width="3.25" style="1" customWidth="1"/>
    <col min="8706" max="8706" width="1.625" style="1" customWidth="1"/>
    <col min="8707" max="8707" width="10.875" style="1" customWidth="1"/>
    <col min="8708" max="8708" width="12.625" style="1" customWidth="1"/>
    <col min="8709" max="8709" width="3" style="1" customWidth="1"/>
    <col min="8710" max="8710" width="2.625" style="1" customWidth="1"/>
    <col min="8711" max="8711" width="3" style="1" customWidth="1"/>
    <col min="8712" max="8715" width="12.625" style="1" customWidth="1"/>
    <col min="8716" max="8716" width="3" style="1" customWidth="1"/>
    <col min="8717" max="8717" width="2.75" style="1" customWidth="1"/>
    <col min="8718" max="8718" width="3" style="1" customWidth="1"/>
    <col min="8719" max="8721" width="12.625" style="1" customWidth="1"/>
    <col min="8722" max="8960" width="9" style="1"/>
    <col min="8961" max="8961" width="3.25" style="1" customWidth="1"/>
    <col min="8962" max="8962" width="1.625" style="1" customWidth="1"/>
    <col min="8963" max="8963" width="10.875" style="1" customWidth="1"/>
    <col min="8964" max="8964" width="12.625" style="1" customWidth="1"/>
    <col min="8965" max="8965" width="3" style="1" customWidth="1"/>
    <col min="8966" max="8966" width="2.625" style="1" customWidth="1"/>
    <col min="8967" max="8967" width="3" style="1" customWidth="1"/>
    <col min="8968" max="8971" width="12.625" style="1" customWidth="1"/>
    <col min="8972" max="8972" width="3" style="1" customWidth="1"/>
    <col min="8973" max="8973" width="2.75" style="1" customWidth="1"/>
    <col min="8974" max="8974" width="3" style="1" customWidth="1"/>
    <col min="8975" max="8977" width="12.625" style="1" customWidth="1"/>
    <col min="8978" max="9216" width="9" style="1"/>
    <col min="9217" max="9217" width="3.25" style="1" customWidth="1"/>
    <col min="9218" max="9218" width="1.625" style="1" customWidth="1"/>
    <col min="9219" max="9219" width="10.875" style="1" customWidth="1"/>
    <col min="9220" max="9220" width="12.625" style="1" customWidth="1"/>
    <col min="9221" max="9221" width="3" style="1" customWidth="1"/>
    <col min="9222" max="9222" width="2.625" style="1" customWidth="1"/>
    <col min="9223" max="9223" width="3" style="1" customWidth="1"/>
    <col min="9224" max="9227" width="12.625" style="1" customWidth="1"/>
    <col min="9228" max="9228" width="3" style="1" customWidth="1"/>
    <col min="9229" max="9229" width="2.75" style="1" customWidth="1"/>
    <col min="9230" max="9230" width="3" style="1" customWidth="1"/>
    <col min="9231" max="9233" width="12.625" style="1" customWidth="1"/>
    <col min="9234" max="9472" width="9" style="1"/>
    <col min="9473" max="9473" width="3.25" style="1" customWidth="1"/>
    <col min="9474" max="9474" width="1.625" style="1" customWidth="1"/>
    <col min="9475" max="9475" width="10.875" style="1" customWidth="1"/>
    <col min="9476" max="9476" width="12.625" style="1" customWidth="1"/>
    <col min="9477" max="9477" width="3" style="1" customWidth="1"/>
    <col min="9478" max="9478" width="2.625" style="1" customWidth="1"/>
    <col min="9479" max="9479" width="3" style="1" customWidth="1"/>
    <col min="9480" max="9483" width="12.625" style="1" customWidth="1"/>
    <col min="9484" max="9484" width="3" style="1" customWidth="1"/>
    <col min="9485" max="9485" width="2.75" style="1" customWidth="1"/>
    <col min="9486" max="9486" width="3" style="1" customWidth="1"/>
    <col min="9487" max="9489" width="12.625" style="1" customWidth="1"/>
    <col min="9490" max="9728" width="9" style="1"/>
    <col min="9729" max="9729" width="3.25" style="1" customWidth="1"/>
    <col min="9730" max="9730" width="1.625" style="1" customWidth="1"/>
    <col min="9731" max="9731" width="10.875" style="1" customWidth="1"/>
    <col min="9732" max="9732" width="12.625" style="1" customWidth="1"/>
    <col min="9733" max="9733" width="3" style="1" customWidth="1"/>
    <col min="9734" max="9734" width="2.625" style="1" customWidth="1"/>
    <col min="9735" max="9735" width="3" style="1" customWidth="1"/>
    <col min="9736" max="9739" width="12.625" style="1" customWidth="1"/>
    <col min="9740" max="9740" width="3" style="1" customWidth="1"/>
    <col min="9741" max="9741" width="2.75" style="1" customWidth="1"/>
    <col min="9742" max="9742" width="3" style="1" customWidth="1"/>
    <col min="9743" max="9745" width="12.625" style="1" customWidth="1"/>
    <col min="9746" max="9984" width="9" style="1"/>
    <col min="9985" max="9985" width="3.25" style="1" customWidth="1"/>
    <col min="9986" max="9986" width="1.625" style="1" customWidth="1"/>
    <col min="9987" max="9987" width="10.875" style="1" customWidth="1"/>
    <col min="9988" max="9988" width="12.625" style="1" customWidth="1"/>
    <col min="9989" max="9989" width="3" style="1" customWidth="1"/>
    <col min="9990" max="9990" width="2.625" style="1" customWidth="1"/>
    <col min="9991" max="9991" width="3" style="1" customWidth="1"/>
    <col min="9992" max="9995" width="12.625" style="1" customWidth="1"/>
    <col min="9996" max="9996" width="3" style="1" customWidth="1"/>
    <col min="9997" max="9997" width="2.75" style="1" customWidth="1"/>
    <col min="9998" max="9998" width="3" style="1" customWidth="1"/>
    <col min="9999" max="10001" width="12.625" style="1" customWidth="1"/>
    <col min="10002" max="10240" width="9" style="1"/>
    <col min="10241" max="10241" width="3.25" style="1" customWidth="1"/>
    <col min="10242" max="10242" width="1.625" style="1" customWidth="1"/>
    <col min="10243" max="10243" width="10.875" style="1" customWidth="1"/>
    <col min="10244" max="10244" width="12.625" style="1" customWidth="1"/>
    <col min="10245" max="10245" width="3" style="1" customWidth="1"/>
    <col min="10246" max="10246" width="2.625" style="1" customWidth="1"/>
    <col min="10247" max="10247" width="3" style="1" customWidth="1"/>
    <col min="10248" max="10251" width="12.625" style="1" customWidth="1"/>
    <col min="10252" max="10252" width="3" style="1" customWidth="1"/>
    <col min="10253" max="10253" width="2.75" style="1" customWidth="1"/>
    <col min="10254" max="10254" width="3" style="1" customWidth="1"/>
    <col min="10255" max="10257" width="12.625" style="1" customWidth="1"/>
    <col min="10258" max="10496" width="9" style="1"/>
    <col min="10497" max="10497" width="3.25" style="1" customWidth="1"/>
    <col min="10498" max="10498" width="1.625" style="1" customWidth="1"/>
    <col min="10499" max="10499" width="10.875" style="1" customWidth="1"/>
    <col min="10500" max="10500" width="12.625" style="1" customWidth="1"/>
    <col min="10501" max="10501" width="3" style="1" customWidth="1"/>
    <col min="10502" max="10502" width="2.625" style="1" customWidth="1"/>
    <col min="10503" max="10503" width="3" style="1" customWidth="1"/>
    <col min="10504" max="10507" width="12.625" style="1" customWidth="1"/>
    <col min="10508" max="10508" width="3" style="1" customWidth="1"/>
    <col min="10509" max="10509" width="2.75" style="1" customWidth="1"/>
    <col min="10510" max="10510" width="3" style="1" customWidth="1"/>
    <col min="10511" max="10513" width="12.625" style="1" customWidth="1"/>
    <col min="10514" max="10752" width="9" style="1"/>
    <col min="10753" max="10753" width="3.25" style="1" customWidth="1"/>
    <col min="10754" max="10754" width="1.625" style="1" customWidth="1"/>
    <col min="10755" max="10755" width="10.875" style="1" customWidth="1"/>
    <col min="10756" max="10756" width="12.625" style="1" customWidth="1"/>
    <col min="10757" max="10757" width="3" style="1" customWidth="1"/>
    <col min="10758" max="10758" width="2.625" style="1" customWidth="1"/>
    <col min="10759" max="10759" width="3" style="1" customWidth="1"/>
    <col min="10760" max="10763" width="12.625" style="1" customWidth="1"/>
    <col min="10764" max="10764" width="3" style="1" customWidth="1"/>
    <col min="10765" max="10765" width="2.75" style="1" customWidth="1"/>
    <col min="10766" max="10766" width="3" style="1" customWidth="1"/>
    <col min="10767" max="10769" width="12.625" style="1" customWidth="1"/>
    <col min="10770" max="11008" width="9" style="1"/>
    <col min="11009" max="11009" width="3.25" style="1" customWidth="1"/>
    <col min="11010" max="11010" width="1.625" style="1" customWidth="1"/>
    <col min="11011" max="11011" width="10.875" style="1" customWidth="1"/>
    <col min="11012" max="11012" width="12.625" style="1" customWidth="1"/>
    <col min="11013" max="11013" width="3" style="1" customWidth="1"/>
    <col min="11014" max="11014" width="2.625" style="1" customWidth="1"/>
    <col min="11015" max="11015" width="3" style="1" customWidth="1"/>
    <col min="11016" max="11019" width="12.625" style="1" customWidth="1"/>
    <col min="11020" max="11020" width="3" style="1" customWidth="1"/>
    <col min="11021" max="11021" width="2.75" style="1" customWidth="1"/>
    <col min="11022" max="11022" width="3" style="1" customWidth="1"/>
    <col min="11023" max="11025" width="12.625" style="1" customWidth="1"/>
    <col min="11026" max="11264" width="9" style="1"/>
    <col min="11265" max="11265" width="3.25" style="1" customWidth="1"/>
    <col min="11266" max="11266" width="1.625" style="1" customWidth="1"/>
    <col min="11267" max="11267" width="10.875" style="1" customWidth="1"/>
    <col min="11268" max="11268" width="12.625" style="1" customWidth="1"/>
    <col min="11269" max="11269" width="3" style="1" customWidth="1"/>
    <col min="11270" max="11270" width="2.625" style="1" customWidth="1"/>
    <col min="11271" max="11271" width="3" style="1" customWidth="1"/>
    <col min="11272" max="11275" width="12.625" style="1" customWidth="1"/>
    <col min="11276" max="11276" width="3" style="1" customWidth="1"/>
    <col min="11277" max="11277" width="2.75" style="1" customWidth="1"/>
    <col min="11278" max="11278" width="3" style="1" customWidth="1"/>
    <col min="11279" max="11281" width="12.625" style="1" customWidth="1"/>
    <col min="11282" max="11520" width="9" style="1"/>
    <col min="11521" max="11521" width="3.25" style="1" customWidth="1"/>
    <col min="11522" max="11522" width="1.625" style="1" customWidth="1"/>
    <col min="11523" max="11523" width="10.875" style="1" customWidth="1"/>
    <col min="11524" max="11524" width="12.625" style="1" customWidth="1"/>
    <col min="11525" max="11525" width="3" style="1" customWidth="1"/>
    <col min="11526" max="11526" width="2.625" style="1" customWidth="1"/>
    <col min="11527" max="11527" width="3" style="1" customWidth="1"/>
    <col min="11528" max="11531" width="12.625" style="1" customWidth="1"/>
    <col min="11532" max="11532" width="3" style="1" customWidth="1"/>
    <col min="11533" max="11533" width="2.75" style="1" customWidth="1"/>
    <col min="11534" max="11534" width="3" style="1" customWidth="1"/>
    <col min="11535" max="11537" width="12.625" style="1" customWidth="1"/>
    <col min="11538" max="11776" width="9" style="1"/>
    <col min="11777" max="11777" width="3.25" style="1" customWidth="1"/>
    <col min="11778" max="11778" width="1.625" style="1" customWidth="1"/>
    <col min="11779" max="11779" width="10.875" style="1" customWidth="1"/>
    <col min="11780" max="11780" width="12.625" style="1" customWidth="1"/>
    <col min="11781" max="11781" width="3" style="1" customWidth="1"/>
    <col min="11782" max="11782" width="2.625" style="1" customWidth="1"/>
    <col min="11783" max="11783" width="3" style="1" customWidth="1"/>
    <col min="11784" max="11787" width="12.625" style="1" customWidth="1"/>
    <col min="11788" max="11788" width="3" style="1" customWidth="1"/>
    <col min="11789" max="11789" width="2.75" style="1" customWidth="1"/>
    <col min="11790" max="11790" width="3" style="1" customWidth="1"/>
    <col min="11791" max="11793" width="12.625" style="1" customWidth="1"/>
    <col min="11794" max="12032" width="9" style="1"/>
    <col min="12033" max="12033" width="3.25" style="1" customWidth="1"/>
    <col min="12034" max="12034" width="1.625" style="1" customWidth="1"/>
    <col min="12035" max="12035" width="10.875" style="1" customWidth="1"/>
    <col min="12036" max="12036" width="12.625" style="1" customWidth="1"/>
    <col min="12037" max="12037" width="3" style="1" customWidth="1"/>
    <col min="12038" max="12038" width="2.625" style="1" customWidth="1"/>
    <col min="12039" max="12039" width="3" style="1" customWidth="1"/>
    <col min="12040" max="12043" width="12.625" style="1" customWidth="1"/>
    <col min="12044" max="12044" width="3" style="1" customWidth="1"/>
    <col min="12045" max="12045" width="2.75" style="1" customWidth="1"/>
    <col min="12046" max="12046" width="3" style="1" customWidth="1"/>
    <col min="12047" max="12049" width="12.625" style="1" customWidth="1"/>
    <col min="12050" max="12288" width="9" style="1"/>
    <col min="12289" max="12289" width="3.25" style="1" customWidth="1"/>
    <col min="12290" max="12290" width="1.625" style="1" customWidth="1"/>
    <col min="12291" max="12291" width="10.875" style="1" customWidth="1"/>
    <col min="12292" max="12292" width="12.625" style="1" customWidth="1"/>
    <col min="12293" max="12293" width="3" style="1" customWidth="1"/>
    <col min="12294" max="12294" width="2.625" style="1" customWidth="1"/>
    <col min="12295" max="12295" width="3" style="1" customWidth="1"/>
    <col min="12296" max="12299" width="12.625" style="1" customWidth="1"/>
    <col min="12300" max="12300" width="3" style="1" customWidth="1"/>
    <col min="12301" max="12301" width="2.75" style="1" customWidth="1"/>
    <col min="12302" max="12302" width="3" style="1" customWidth="1"/>
    <col min="12303" max="12305" width="12.625" style="1" customWidth="1"/>
    <col min="12306" max="12544" width="9" style="1"/>
    <col min="12545" max="12545" width="3.25" style="1" customWidth="1"/>
    <col min="12546" max="12546" width="1.625" style="1" customWidth="1"/>
    <col min="12547" max="12547" width="10.875" style="1" customWidth="1"/>
    <col min="12548" max="12548" width="12.625" style="1" customWidth="1"/>
    <col min="12549" max="12549" width="3" style="1" customWidth="1"/>
    <col min="12550" max="12550" width="2.625" style="1" customWidth="1"/>
    <col min="12551" max="12551" width="3" style="1" customWidth="1"/>
    <col min="12552" max="12555" width="12.625" style="1" customWidth="1"/>
    <col min="12556" max="12556" width="3" style="1" customWidth="1"/>
    <col min="12557" max="12557" width="2.75" style="1" customWidth="1"/>
    <col min="12558" max="12558" width="3" style="1" customWidth="1"/>
    <col min="12559" max="12561" width="12.625" style="1" customWidth="1"/>
    <col min="12562" max="12800" width="9" style="1"/>
    <col min="12801" max="12801" width="3.25" style="1" customWidth="1"/>
    <col min="12802" max="12802" width="1.625" style="1" customWidth="1"/>
    <col min="12803" max="12803" width="10.875" style="1" customWidth="1"/>
    <col min="12804" max="12804" width="12.625" style="1" customWidth="1"/>
    <col min="12805" max="12805" width="3" style="1" customWidth="1"/>
    <col min="12806" max="12806" width="2.625" style="1" customWidth="1"/>
    <col min="12807" max="12807" width="3" style="1" customWidth="1"/>
    <col min="12808" max="12811" width="12.625" style="1" customWidth="1"/>
    <col min="12812" max="12812" width="3" style="1" customWidth="1"/>
    <col min="12813" max="12813" width="2.75" style="1" customWidth="1"/>
    <col min="12814" max="12814" width="3" style="1" customWidth="1"/>
    <col min="12815" max="12817" width="12.625" style="1" customWidth="1"/>
    <col min="12818" max="13056" width="9" style="1"/>
    <col min="13057" max="13057" width="3.25" style="1" customWidth="1"/>
    <col min="13058" max="13058" width="1.625" style="1" customWidth="1"/>
    <col min="13059" max="13059" width="10.875" style="1" customWidth="1"/>
    <col min="13060" max="13060" width="12.625" style="1" customWidth="1"/>
    <col min="13061" max="13061" width="3" style="1" customWidth="1"/>
    <col min="13062" max="13062" width="2.625" style="1" customWidth="1"/>
    <col min="13063" max="13063" width="3" style="1" customWidth="1"/>
    <col min="13064" max="13067" width="12.625" style="1" customWidth="1"/>
    <col min="13068" max="13068" width="3" style="1" customWidth="1"/>
    <col min="13069" max="13069" width="2.75" style="1" customWidth="1"/>
    <col min="13070" max="13070" width="3" style="1" customWidth="1"/>
    <col min="13071" max="13073" width="12.625" style="1" customWidth="1"/>
    <col min="13074" max="13312" width="9" style="1"/>
    <col min="13313" max="13313" width="3.25" style="1" customWidth="1"/>
    <col min="13314" max="13314" width="1.625" style="1" customWidth="1"/>
    <col min="13315" max="13315" width="10.875" style="1" customWidth="1"/>
    <col min="13316" max="13316" width="12.625" style="1" customWidth="1"/>
    <col min="13317" max="13317" width="3" style="1" customWidth="1"/>
    <col min="13318" max="13318" width="2.625" style="1" customWidth="1"/>
    <col min="13319" max="13319" width="3" style="1" customWidth="1"/>
    <col min="13320" max="13323" width="12.625" style="1" customWidth="1"/>
    <col min="13324" max="13324" width="3" style="1" customWidth="1"/>
    <col min="13325" max="13325" width="2.75" style="1" customWidth="1"/>
    <col min="13326" max="13326" width="3" style="1" customWidth="1"/>
    <col min="13327" max="13329" width="12.625" style="1" customWidth="1"/>
    <col min="13330" max="13568" width="9" style="1"/>
    <col min="13569" max="13569" width="3.25" style="1" customWidth="1"/>
    <col min="13570" max="13570" width="1.625" style="1" customWidth="1"/>
    <col min="13571" max="13571" width="10.875" style="1" customWidth="1"/>
    <col min="13572" max="13572" width="12.625" style="1" customWidth="1"/>
    <col min="13573" max="13573" width="3" style="1" customWidth="1"/>
    <col min="13574" max="13574" width="2.625" style="1" customWidth="1"/>
    <col min="13575" max="13575" width="3" style="1" customWidth="1"/>
    <col min="13576" max="13579" width="12.625" style="1" customWidth="1"/>
    <col min="13580" max="13580" width="3" style="1" customWidth="1"/>
    <col min="13581" max="13581" width="2.75" style="1" customWidth="1"/>
    <col min="13582" max="13582" width="3" style="1" customWidth="1"/>
    <col min="13583" max="13585" width="12.625" style="1" customWidth="1"/>
    <col min="13586" max="13824" width="9" style="1"/>
    <col min="13825" max="13825" width="3.25" style="1" customWidth="1"/>
    <col min="13826" max="13826" width="1.625" style="1" customWidth="1"/>
    <col min="13827" max="13827" width="10.875" style="1" customWidth="1"/>
    <col min="13828" max="13828" width="12.625" style="1" customWidth="1"/>
    <col min="13829" max="13829" width="3" style="1" customWidth="1"/>
    <col min="13830" max="13830" width="2.625" style="1" customWidth="1"/>
    <col min="13831" max="13831" width="3" style="1" customWidth="1"/>
    <col min="13832" max="13835" width="12.625" style="1" customWidth="1"/>
    <col min="13836" max="13836" width="3" style="1" customWidth="1"/>
    <col min="13837" max="13837" width="2.75" style="1" customWidth="1"/>
    <col min="13838" max="13838" width="3" style="1" customWidth="1"/>
    <col min="13839" max="13841" width="12.625" style="1" customWidth="1"/>
    <col min="13842" max="14080" width="9" style="1"/>
    <col min="14081" max="14081" width="3.25" style="1" customWidth="1"/>
    <col min="14082" max="14082" width="1.625" style="1" customWidth="1"/>
    <col min="14083" max="14083" width="10.875" style="1" customWidth="1"/>
    <col min="14084" max="14084" width="12.625" style="1" customWidth="1"/>
    <col min="14085" max="14085" width="3" style="1" customWidth="1"/>
    <col min="14086" max="14086" width="2.625" style="1" customWidth="1"/>
    <col min="14087" max="14087" width="3" style="1" customWidth="1"/>
    <col min="14088" max="14091" width="12.625" style="1" customWidth="1"/>
    <col min="14092" max="14092" width="3" style="1" customWidth="1"/>
    <col min="14093" max="14093" width="2.75" style="1" customWidth="1"/>
    <col min="14094" max="14094" width="3" style="1" customWidth="1"/>
    <col min="14095" max="14097" width="12.625" style="1" customWidth="1"/>
    <col min="14098" max="14336" width="9" style="1"/>
    <col min="14337" max="14337" width="3.25" style="1" customWidth="1"/>
    <col min="14338" max="14338" width="1.625" style="1" customWidth="1"/>
    <col min="14339" max="14339" width="10.875" style="1" customWidth="1"/>
    <col min="14340" max="14340" width="12.625" style="1" customWidth="1"/>
    <col min="14341" max="14341" width="3" style="1" customWidth="1"/>
    <col min="14342" max="14342" width="2.625" style="1" customWidth="1"/>
    <col min="14343" max="14343" width="3" style="1" customWidth="1"/>
    <col min="14344" max="14347" width="12.625" style="1" customWidth="1"/>
    <col min="14348" max="14348" width="3" style="1" customWidth="1"/>
    <col min="14349" max="14349" width="2.75" style="1" customWidth="1"/>
    <col min="14350" max="14350" width="3" style="1" customWidth="1"/>
    <col min="14351" max="14353" width="12.625" style="1" customWidth="1"/>
    <col min="14354" max="14592" width="9" style="1"/>
    <col min="14593" max="14593" width="3.25" style="1" customWidth="1"/>
    <col min="14594" max="14594" width="1.625" style="1" customWidth="1"/>
    <col min="14595" max="14595" width="10.875" style="1" customWidth="1"/>
    <col min="14596" max="14596" width="12.625" style="1" customWidth="1"/>
    <col min="14597" max="14597" width="3" style="1" customWidth="1"/>
    <col min="14598" max="14598" width="2.625" style="1" customWidth="1"/>
    <col min="14599" max="14599" width="3" style="1" customWidth="1"/>
    <col min="14600" max="14603" width="12.625" style="1" customWidth="1"/>
    <col min="14604" max="14604" width="3" style="1" customWidth="1"/>
    <col min="14605" max="14605" width="2.75" style="1" customWidth="1"/>
    <col min="14606" max="14606" width="3" style="1" customWidth="1"/>
    <col min="14607" max="14609" width="12.625" style="1" customWidth="1"/>
    <col min="14610" max="14848" width="9" style="1"/>
    <col min="14849" max="14849" width="3.25" style="1" customWidth="1"/>
    <col min="14850" max="14850" width="1.625" style="1" customWidth="1"/>
    <col min="14851" max="14851" width="10.875" style="1" customWidth="1"/>
    <col min="14852" max="14852" width="12.625" style="1" customWidth="1"/>
    <col min="14853" max="14853" width="3" style="1" customWidth="1"/>
    <col min="14854" max="14854" width="2.625" style="1" customWidth="1"/>
    <col min="14855" max="14855" width="3" style="1" customWidth="1"/>
    <col min="14856" max="14859" width="12.625" style="1" customWidth="1"/>
    <col min="14860" max="14860" width="3" style="1" customWidth="1"/>
    <col min="14861" max="14861" width="2.75" style="1" customWidth="1"/>
    <col min="14862" max="14862" width="3" style="1" customWidth="1"/>
    <col min="14863" max="14865" width="12.625" style="1" customWidth="1"/>
    <col min="14866" max="15104" width="9" style="1"/>
    <col min="15105" max="15105" width="3.25" style="1" customWidth="1"/>
    <col min="15106" max="15106" width="1.625" style="1" customWidth="1"/>
    <col min="15107" max="15107" width="10.875" style="1" customWidth="1"/>
    <col min="15108" max="15108" width="12.625" style="1" customWidth="1"/>
    <col min="15109" max="15109" width="3" style="1" customWidth="1"/>
    <col min="15110" max="15110" width="2.625" style="1" customWidth="1"/>
    <col min="15111" max="15111" width="3" style="1" customWidth="1"/>
    <col min="15112" max="15115" width="12.625" style="1" customWidth="1"/>
    <col min="15116" max="15116" width="3" style="1" customWidth="1"/>
    <col min="15117" max="15117" width="2.75" style="1" customWidth="1"/>
    <col min="15118" max="15118" width="3" style="1" customWidth="1"/>
    <col min="15119" max="15121" width="12.625" style="1" customWidth="1"/>
    <col min="15122" max="15360" width="9" style="1"/>
    <col min="15361" max="15361" width="3.25" style="1" customWidth="1"/>
    <col min="15362" max="15362" width="1.625" style="1" customWidth="1"/>
    <col min="15363" max="15363" width="10.875" style="1" customWidth="1"/>
    <col min="15364" max="15364" width="12.625" style="1" customWidth="1"/>
    <col min="15365" max="15365" width="3" style="1" customWidth="1"/>
    <col min="15366" max="15366" width="2.625" style="1" customWidth="1"/>
    <col min="15367" max="15367" width="3" style="1" customWidth="1"/>
    <col min="15368" max="15371" width="12.625" style="1" customWidth="1"/>
    <col min="15372" max="15372" width="3" style="1" customWidth="1"/>
    <col min="15373" max="15373" width="2.75" style="1" customWidth="1"/>
    <col min="15374" max="15374" width="3" style="1" customWidth="1"/>
    <col min="15375" max="15377" width="12.625" style="1" customWidth="1"/>
    <col min="15378" max="15616" width="9" style="1"/>
    <col min="15617" max="15617" width="3.25" style="1" customWidth="1"/>
    <col min="15618" max="15618" width="1.625" style="1" customWidth="1"/>
    <col min="15619" max="15619" width="10.875" style="1" customWidth="1"/>
    <col min="15620" max="15620" width="12.625" style="1" customWidth="1"/>
    <col min="15621" max="15621" width="3" style="1" customWidth="1"/>
    <col min="15622" max="15622" width="2.625" style="1" customWidth="1"/>
    <col min="15623" max="15623" width="3" style="1" customWidth="1"/>
    <col min="15624" max="15627" width="12.625" style="1" customWidth="1"/>
    <col min="15628" max="15628" width="3" style="1" customWidth="1"/>
    <col min="15629" max="15629" width="2.75" style="1" customWidth="1"/>
    <col min="15630" max="15630" width="3" style="1" customWidth="1"/>
    <col min="15631" max="15633" width="12.625" style="1" customWidth="1"/>
    <col min="15634" max="15872" width="9" style="1"/>
    <col min="15873" max="15873" width="3.25" style="1" customWidth="1"/>
    <col min="15874" max="15874" width="1.625" style="1" customWidth="1"/>
    <col min="15875" max="15875" width="10.875" style="1" customWidth="1"/>
    <col min="15876" max="15876" width="12.625" style="1" customWidth="1"/>
    <col min="15877" max="15877" width="3" style="1" customWidth="1"/>
    <col min="15878" max="15878" width="2.625" style="1" customWidth="1"/>
    <col min="15879" max="15879" width="3" style="1" customWidth="1"/>
    <col min="15880" max="15883" width="12.625" style="1" customWidth="1"/>
    <col min="15884" max="15884" width="3" style="1" customWidth="1"/>
    <col min="15885" max="15885" width="2.75" style="1" customWidth="1"/>
    <col min="15886" max="15886" width="3" style="1" customWidth="1"/>
    <col min="15887" max="15889" width="12.625" style="1" customWidth="1"/>
    <col min="15890" max="16128" width="9" style="1"/>
    <col min="16129" max="16129" width="3.25" style="1" customWidth="1"/>
    <col min="16130" max="16130" width="1.625" style="1" customWidth="1"/>
    <col min="16131" max="16131" width="10.875" style="1" customWidth="1"/>
    <col min="16132" max="16132" width="12.625" style="1" customWidth="1"/>
    <col min="16133" max="16133" width="3" style="1" customWidth="1"/>
    <col min="16134" max="16134" width="2.625" style="1" customWidth="1"/>
    <col min="16135" max="16135" width="3" style="1" customWidth="1"/>
    <col min="16136" max="16139" width="12.625" style="1" customWidth="1"/>
    <col min="16140" max="16140" width="3" style="1" customWidth="1"/>
    <col min="16141" max="16141" width="2.75" style="1" customWidth="1"/>
    <col min="16142" max="16142" width="3" style="1" customWidth="1"/>
    <col min="16143" max="16145" width="12.625" style="1" customWidth="1"/>
    <col min="16146" max="16384" width="9" style="1"/>
  </cols>
  <sheetData>
    <row r="1" spans="1:17" ht="28.5" customHeight="1" x14ac:dyDescent="0.15">
      <c r="C1" s="5" t="s">
        <v>80</v>
      </c>
    </row>
    <row r="2" spans="1:17" ht="6.75" customHeight="1" x14ac:dyDescent="0.15">
      <c r="C2" s="5"/>
    </row>
    <row r="3" spans="1:17" ht="18" customHeight="1" x14ac:dyDescent="0.15">
      <c r="C3" s="50" t="s">
        <v>81</v>
      </c>
    </row>
    <row r="4" spans="1:17" ht="8.25" customHeight="1" thickBot="1" x14ac:dyDescent="0.2"/>
    <row r="5" spans="1:17" ht="19.5" customHeight="1" x14ac:dyDescent="0.15">
      <c r="C5" s="444" t="s">
        <v>82</v>
      </c>
      <c r="D5" s="446" t="s">
        <v>83</v>
      </c>
      <c r="E5" s="447"/>
      <c r="F5" s="447"/>
      <c r="G5" s="447"/>
      <c r="H5" s="447"/>
      <c r="I5" s="447"/>
      <c r="J5" s="447"/>
      <c r="K5" s="446" t="s">
        <v>84</v>
      </c>
      <c r="L5" s="447"/>
      <c r="M5" s="447"/>
      <c r="N5" s="447"/>
      <c r="O5" s="447"/>
      <c r="P5" s="447"/>
      <c r="Q5" s="448"/>
    </row>
    <row r="6" spans="1:17" ht="19.5" customHeight="1" thickBot="1" x14ac:dyDescent="0.2">
      <c r="C6" s="445"/>
      <c r="D6" s="449" t="s">
        <v>85</v>
      </c>
      <c r="E6" s="450"/>
      <c r="F6" s="451"/>
      <c r="G6" s="451"/>
      <c r="H6" s="451"/>
      <c r="I6" s="51" t="s">
        <v>86</v>
      </c>
      <c r="J6" s="52" t="s">
        <v>87</v>
      </c>
      <c r="K6" s="449" t="s">
        <v>85</v>
      </c>
      <c r="L6" s="450"/>
      <c r="M6" s="451"/>
      <c r="N6" s="451"/>
      <c r="O6" s="451"/>
      <c r="P6" s="53" t="s">
        <v>86</v>
      </c>
      <c r="Q6" s="54" t="s">
        <v>87</v>
      </c>
    </row>
    <row r="7" spans="1:17" ht="18.75" customHeight="1" thickTop="1" x14ac:dyDescent="0.15">
      <c r="C7" s="55" t="s">
        <v>88</v>
      </c>
      <c r="D7" s="56" t="str">
        <f>[1]組合せ表!F6</f>
        <v>新治SC</v>
      </c>
      <c r="E7" s="57">
        <v>6</v>
      </c>
      <c r="F7" s="58" t="s">
        <v>89</v>
      </c>
      <c r="G7" s="58">
        <v>0</v>
      </c>
      <c r="H7" s="59" t="str">
        <f>[1]組合せ表!G6</f>
        <v>高崎SSS</v>
      </c>
      <c r="I7" s="60" t="str">
        <f>[1]組合せ表!H6</f>
        <v>土浦小SSS</v>
      </c>
      <c r="J7" s="61" t="str">
        <f>[1]組合せ表!I6</f>
        <v>FC北条・B</v>
      </c>
      <c r="K7" s="62" t="str">
        <f>[1]組合せ表!F7</f>
        <v>吉沼FC</v>
      </c>
      <c r="L7" s="57">
        <v>2</v>
      </c>
      <c r="M7" s="58" t="s">
        <v>89</v>
      </c>
      <c r="N7" s="58">
        <v>1</v>
      </c>
      <c r="O7" s="59" t="str">
        <f>[1]組合せ表!G7</f>
        <v>竹園西FC</v>
      </c>
      <c r="P7" s="60" t="str">
        <f>[1]組合せ表!H7</f>
        <v>つくばｽﾎﾟｰﾂ</v>
      </c>
      <c r="Q7" s="63" t="str">
        <f>[1]組合せ表!I7</f>
        <v>大穂ﾊﾟﾙｾﾝﾃ</v>
      </c>
    </row>
    <row r="8" spans="1:17" ht="18.75" customHeight="1" x14ac:dyDescent="0.15">
      <c r="C8" s="64" t="s">
        <v>90</v>
      </c>
      <c r="D8" s="65" t="str">
        <f>[1]組合せ表!F8</f>
        <v>桜FC</v>
      </c>
      <c r="E8" s="66">
        <v>9</v>
      </c>
      <c r="F8" s="67" t="s">
        <v>89</v>
      </c>
      <c r="G8" s="67">
        <v>0</v>
      </c>
      <c r="H8" s="68" t="str">
        <f>[1]組合せ表!G8</f>
        <v>手代木SC・B</v>
      </c>
      <c r="I8" s="69" t="str">
        <f>[1]組合せ表!H8</f>
        <v>東光台SC</v>
      </c>
      <c r="J8" s="70" t="str">
        <f>[1]組合せ表!I8</f>
        <v>MAENO D2C</v>
      </c>
      <c r="K8" s="71" t="str">
        <f>[1]組合せ表!H6</f>
        <v>土浦小SSS</v>
      </c>
      <c r="L8" s="66">
        <v>2</v>
      </c>
      <c r="M8" s="67" t="s">
        <v>89</v>
      </c>
      <c r="N8" s="67">
        <v>0</v>
      </c>
      <c r="O8" s="68" t="str">
        <f>[1]組合せ表!I6</f>
        <v>FC北条・B</v>
      </c>
      <c r="P8" s="69" t="str">
        <f>[1]組合せ表!F6</f>
        <v>新治SC</v>
      </c>
      <c r="Q8" s="72" t="str">
        <f>[1]組合せ表!G6</f>
        <v>高崎SSS</v>
      </c>
    </row>
    <row r="9" spans="1:17" ht="18.75" customHeight="1" x14ac:dyDescent="0.15">
      <c r="C9" s="64" t="s">
        <v>91</v>
      </c>
      <c r="D9" s="65" t="str">
        <f>[1]組合せ表!H7</f>
        <v>つくばｽﾎﾟｰﾂ</v>
      </c>
      <c r="E9" s="70">
        <v>6</v>
      </c>
      <c r="F9" s="73" t="s">
        <v>89</v>
      </c>
      <c r="G9" s="73">
        <v>0</v>
      </c>
      <c r="H9" s="68" t="str">
        <f>[1]組合せ表!I7</f>
        <v>大穂ﾊﾟﾙｾﾝﾃ</v>
      </c>
      <c r="I9" s="74" t="str">
        <f>[1]組合せ表!F7</f>
        <v>吉沼FC</v>
      </c>
      <c r="J9" s="66" t="str">
        <f>[1]組合せ表!G7</f>
        <v>竹園西FC</v>
      </c>
      <c r="K9" s="71" t="str">
        <f>[1]組合せ表!H8</f>
        <v>東光台SC</v>
      </c>
      <c r="L9" s="66">
        <v>0</v>
      </c>
      <c r="M9" s="67" t="s">
        <v>89</v>
      </c>
      <c r="N9" s="67">
        <v>4</v>
      </c>
      <c r="O9" s="75" t="str">
        <f>[1]組合せ表!I8</f>
        <v>MAENO D2C</v>
      </c>
      <c r="P9" s="69" t="str">
        <f>[1]組合せ表!F8</f>
        <v>桜FC</v>
      </c>
      <c r="Q9" s="76" t="str">
        <f>[1]組合せ表!G8</f>
        <v>手代木SC・B</v>
      </c>
    </row>
    <row r="10" spans="1:17" ht="18.75" customHeight="1" x14ac:dyDescent="0.15">
      <c r="C10" s="64" t="s">
        <v>92</v>
      </c>
      <c r="D10" s="65" t="str">
        <f>[1]組合せ表!F6</f>
        <v>新治SC</v>
      </c>
      <c r="E10" s="66">
        <v>12</v>
      </c>
      <c r="F10" s="67" t="s">
        <v>89</v>
      </c>
      <c r="G10" s="67">
        <v>0</v>
      </c>
      <c r="H10" s="68" t="str">
        <f>[1]組合せ表!I6</f>
        <v>FC北条・B</v>
      </c>
      <c r="I10" s="69" t="str">
        <f>[1]組合せ表!G6</f>
        <v>高崎SSS</v>
      </c>
      <c r="J10" s="66" t="str">
        <f>[1]組合せ表!H6</f>
        <v>土浦小SSS</v>
      </c>
      <c r="K10" s="71" t="str">
        <f>[1]組合せ表!F7</f>
        <v>吉沼FC</v>
      </c>
      <c r="L10" s="66">
        <v>4</v>
      </c>
      <c r="M10" s="67" t="s">
        <v>89</v>
      </c>
      <c r="N10" s="67">
        <v>0</v>
      </c>
      <c r="O10" s="75" t="str">
        <f>[1]組合せ表!I7</f>
        <v>大穂ﾊﾟﾙｾﾝﾃ</v>
      </c>
      <c r="P10" s="69" t="str">
        <f>[1]組合せ表!G7</f>
        <v>竹園西FC</v>
      </c>
      <c r="Q10" s="76" t="str">
        <f>[1]組合せ表!H7</f>
        <v>つくばｽﾎﾟｰﾂ</v>
      </c>
    </row>
    <row r="11" spans="1:17" ht="18.75" customHeight="1" x14ac:dyDescent="0.15">
      <c r="C11" s="64" t="s">
        <v>93</v>
      </c>
      <c r="D11" s="65" t="str">
        <f>[1]組合せ表!F8</f>
        <v>桜FC</v>
      </c>
      <c r="E11" s="66">
        <v>2</v>
      </c>
      <c r="F11" s="67" t="s">
        <v>89</v>
      </c>
      <c r="G11" s="67">
        <v>0</v>
      </c>
      <c r="H11" s="68" t="str">
        <f>[1]組合せ表!I8</f>
        <v>MAENO D2C</v>
      </c>
      <c r="I11" s="69" t="str">
        <f>[1]組合せ表!G8</f>
        <v>手代木SC・B</v>
      </c>
      <c r="J11" s="66" t="str">
        <f>[1]組合せ表!H8</f>
        <v>東光台SC</v>
      </c>
      <c r="K11" s="71" t="str">
        <f>[1]組合せ表!G6</f>
        <v>高崎SSS</v>
      </c>
      <c r="L11" s="66">
        <v>1</v>
      </c>
      <c r="M11" s="67" t="s">
        <v>94</v>
      </c>
      <c r="N11" s="67">
        <v>1</v>
      </c>
      <c r="O11" s="75" t="str">
        <f>[1]組合せ表!H6</f>
        <v>土浦小SSS</v>
      </c>
      <c r="P11" s="74" t="str">
        <f>[1]組合せ表!I6</f>
        <v>FC北条・B</v>
      </c>
      <c r="Q11" s="72" t="str">
        <f>[1]組合せ表!F6</f>
        <v>新治SC</v>
      </c>
    </row>
    <row r="12" spans="1:17" ht="18.75" customHeight="1" x14ac:dyDescent="0.15">
      <c r="C12" s="64" t="s">
        <v>95</v>
      </c>
      <c r="D12" s="440" t="s">
        <v>96</v>
      </c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2"/>
    </row>
    <row r="13" spans="1:17" ht="18.75" customHeight="1" x14ac:dyDescent="0.15">
      <c r="C13" s="64" t="s">
        <v>97</v>
      </c>
      <c r="D13" s="65" t="str">
        <f>[1]組合せ表!G7</f>
        <v>竹園西FC</v>
      </c>
      <c r="E13" s="66">
        <v>1</v>
      </c>
      <c r="F13" s="67" t="s">
        <v>94</v>
      </c>
      <c r="G13" s="67">
        <v>3</v>
      </c>
      <c r="H13" s="68" t="str">
        <f>[1]組合せ表!H7</f>
        <v>つくばｽﾎﾟｰﾂ</v>
      </c>
      <c r="I13" s="69" t="str">
        <f>[1]組合せ表!I7</f>
        <v>大穂ﾊﾟﾙｾﾝﾃ</v>
      </c>
      <c r="J13" s="66" t="str">
        <f>[1]組合せ表!F7</f>
        <v>吉沼FC</v>
      </c>
      <c r="K13" s="71" t="str">
        <f>[1]組合せ表!G8</f>
        <v>手代木SC・B</v>
      </c>
      <c r="L13" s="66">
        <v>0</v>
      </c>
      <c r="M13" s="67" t="s">
        <v>94</v>
      </c>
      <c r="N13" s="67">
        <v>0</v>
      </c>
      <c r="O13" s="75" t="str">
        <f>[1]組合せ表!H8</f>
        <v>東光台SC</v>
      </c>
      <c r="P13" s="74" t="str">
        <f>[1]組合せ表!I8</f>
        <v>MAENO D2C</v>
      </c>
      <c r="Q13" s="72" t="str">
        <f>[1]組合せ表!F8</f>
        <v>桜FC</v>
      </c>
    </row>
    <row r="14" spans="1:17" ht="18.75" customHeight="1" x14ac:dyDescent="0.15">
      <c r="C14" s="64" t="s">
        <v>98</v>
      </c>
      <c r="D14" s="65" t="str">
        <f>[1]組合せ表!F6</f>
        <v>新治SC</v>
      </c>
      <c r="E14" s="66">
        <v>4</v>
      </c>
      <c r="F14" s="67" t="s">
        <v>94</v>
      </c>
      <c r="G14" s="67">
        <v>1</v>
      </c>
      <c r="H14" s="68" t="str">
        <f>[1]組合せ表!H6</f>
        <v>土浦小SSS</v>
      </c>
      <c r="I14" s="69" t="str">
        <f>[1]組合せ表!G6</f>
        <v>高崎SSS</v>
      </c>
      <c r="J14" s="66" t="str">
        <f>[1]組合せ表!I6</f>
        <v>FC北条・B</v>
      </c>
      <c r="K14" s="65" t="str">
        <f>[1]組合せ表!F7</f>
        <v>吉沼FC</v>
      </c>
      <c r="L14" s="66">
        <v>3</v>
      </c>
      <c r="M14" s="67" t="s">
        <v>94</v>
      </c>
      <c r="N14" s="67">
        <v>3</v>
      </c>
      <c r="O14" s="75" t="str">
        <f>[1]組合せ表!H7</f>
        <v>つくばｽﾎﾟｰﾂ</v>
      </c>
      <c r="P14" s="69" t="str">
        <f>[1]組合せ表!G7</f>
        <v>竹園西FC</v>
      </c>
      <c r="Q14" s="72" t="str">
        <f>[1]組合せ表!I7</f>
        <v>大穂ﾊﾟﾙｾﾝﾃ</v>
      </c>
    </row>
    <row r="15" spans="1:17" ht="18.75" customHeight="1" x14ac:dyDescent="0.15">
      <c r="A15" s="443" t="s">
        <v>99</v>
      </c>
      <c r="C15" s="64" t="s">
        <v>100</v>
      </c>
      <c r="D15" s="65" t="str">
        <f>[1]組合せ表!F8</f>
        <v>桜FC</v>
      </c>
      <c r="E15" s="66">
        <v>8</v>
      </c>
      <c r="F15" s="67" t="s">
        <v>94</v>
      </c>
      <c r="G15" s="67">
        <v>0</v>
      </c>
      <c r="H15" s="68" t="str">
        <f>[1]組合せ表!H8</f>
        <v>東光台SC</v>
      </c>
      <c r="I15" s="74" t="str">
        <f>[1]組合せ表!G8</f>
        <v>手代木SC・B</v>
      </c>
      <c r="J15" s="66" t="str">
        <f>[1]組合せ表!I8</f>
        <v>MAENO D2C</v>
      </c>
      <c r="K15" s="65" t="str">
        <f>[1]組合せ表!G6</f>
        <v>高崎SSS</v>
      </c>
      <c r="L15" s="66">
        <v>5</v>
      </c>
      <c r="M15" s="67" t="s">
        <v>94</v>
      </c>
      <c r="N15" s="67">
        <v>0</v>
      </c>
      <c r="O15" s="75" t="str">
        <f>[1]組合せ表!I6</f>
        <v>FC北条・B</v>
      </c>
      <c r="P15" s="69" t="str">
        <f>[1]組合せ表!F6</f>
        <v>新治SC</v>
      </c>
      <c r="Q15" s="72" t="str">
        <f>[1]組合せ表!H6</f>
        <v>土浦小SSS</v>
      </c>
    </row>
    <row r="16" spans="1:17" ht="18.75" customHeight="1" thickBot="1" x14ac:dyDescent="0.2">
      <c r="A16" s="443"/>
      <c r="C16" s="77" t="s">
        <v>101</v>
      </c>
      <c r="D16" s="78" t="str">
        <f>[1]組合せ表!G7</f>
        <v>竹園西FC</v>
      </c>
      <c r="E16" s="79">
        <v>7</v>
      </c>
      <c r="F16" s="80" t="s">
        <v>94</v>
      </c>
      <c r="G16" s="80">
        <v>2</v>
      </c>
      <c r="H16" s="81" t="str">
        <f>[1]組合せ表!I7</f>
        <v>大穂ﾊﾟﾙｾﾝﾃ</v>
      </c>
      <c r="I16" s="82" t="str">
        <f>[1]組合せ表!F7</f>
        <v>吉沼FC</v>
      </c>
      <c r="J16" s="83" t="str">
        <f>[1]組合せ表!H7</f>
        <v>つくばｽﾎﾟｰﾂ</v>
      </c>
      <c r="K16" s="84" t="str">
        <f>[1]組合せ表!G8</f>
        <v>手代木SC・B</v>
      </c>
      <c r="L16" s="79">
        <v>0</v>
      </c>
      <c r="M16" s="80" t="s">
        <v>94</v>
      </c>
      <c r="N16" s="80">
        <v>4</v>
      </c>
      <c r="O16" s="85" t="str">
        <f>[1]組合せ表!I8</f>
        <v>MAENO D2C</v>
      </c>
      <c r="P16" s="86" t="str">
        <f>[1]組合せ表!F8</f>
        <v>桜FC</v>
      </c>
      <c r="Q16" s="87" t="str">
        <f>[1]組合せ表!H8</f>
        <v>東光台SC</v>
      </c>
    </row>
    <row r="17" spans="1:17" ht="14.25" thickBot="1" x14ac:dyDescent="0.2">
      <c r="A17" s="443"/>
    </row>
    <row r="18" spans="1:17" ht="19.5" customHeight="1" x14ac:dyDescent="0.15">
      <c r="A18" s="443"/>
      <c r="C18" s="444" t="s">
        <v>82</v>
      </c>
      <c r="D18" s="446" t="s">
        <v>102</v>
      </c>
      <c r="E18" s="447"/>
      <c r="F18" s="447"/>
      <c r="G18" s="447"/>
      <c r="H18" s="447"/>
      <c r="I18" s="447"/>
      <c r="J18" s="447"/>
      <c r="K18" s="446" t="s">
        <v>103</v>
      </c>
      <c r="L18" s="447"/>
      <c r="M18" s="447"/>
      <c r="N18" s="447"/>
      <c r="O18" s="447"/>
      <c r="P18" s="447"/>
      <c r="Q18" s="448"/>
    </row>
    <row r="19" spans="1:17" ht="19.5" customHeight="1" thickBot="1" x14ac:dyDescent="0.2">
      <c r="A19" s="443"/>
      <c r="C19" s="445"/>
      <c r="D19" s="449" t="s">
        <v>85</v>
      </c>
      <c r="E19" s="450"/>
      <c r="F19" s="451"/>
      <c r="G19" s="451"/>
      <c r="H19" s="451"/>
      <c r="I19" s="53" t="s">
        <v>86</v>
      </c>
      <c r="J19" s="52" t="s">
        <v>87</v>
      </c>
      <c r="K19" s="449" t="s">
        <v>85</v>
      </c>
      <c r="L19" s="450"/>
      <c r="M19" s="451"/>
      <c r="N19" s="451"/>
      <c r="O19" s="451"/>
      <c r="P19" s="53" t="s">
        <v>86</v>
      </c>
      <c r="Q19" s="54" t="s">
        <v>87</v>
      </c>
    </row>
    <row r="20" spans="1:17" ht="18.75" customHeight="1" thickTop="1" x14ac:dyDescent="0.15">
      <c r="C20" s="55" t="s">
        <v>104</v>
      </c>
      <c r="D20" s="56" t="str">
        <f>[1]組合せ表!F9</f>
        <v>二の宮FC</v>
      </c>
      <c r="E20" s="57">
        <v>1</v>
      </c>
      <c r="F20" s="58" t="s">
        <v>94</v>
      </c>
      <c r="G20" s="58">
        <v>1</v>
      </c>
      <c r="H20" s="59" t="str">
        <f>[1]組合せ表!G9</f>
        <v>茎崎ﾌﾞﾚｲｽﾞ</v>
      </c>
      <c r="I20" s="60" t="str">
        <f>[1]組合せ表!H9</f>
        <v>つくばJr.FC</v>
      </c>
      <c r="J20" s="61" t="str">
        <f>[1]組合せ表!I9</f>
        <v>手代木SC・A</v>
      </c>
      <c r="K20" s="62" t="str">
        <f>[1]組合せ表!F10</f>
        <v>並木FC</v>
      </c>
      <c r="L20" s="57">
        <v>0</v>
      </c>
      <c r="M20" s="58" t="s">
        <v>94</v>
      </c>
      <c r="N20" s="58">
        <v>4</v>
      </c>
      <c r="O20" s="59" t="str">
        <f>[1]組合せ表!G10</f>
        <v>竹園東FC</v>
      </c>
      <c r="P20" s="60" t="str">
        <f>[1]組合せ表!H10</f>
        <v>FC北条・A</v>
      </c>
      <c r="Q20" s="63" t="str">
        <f>[1]組合せ表!I10</f>
        <v>谷田部FC</v>
      </c>
    </row>
    <row r="21" spans="1:17" ht="18.75" customHeight="1" x14ac:dyDescent="0.15">
      <c r="C21" s="64" t="s">
        <v>105</v>
      </c>
      <c r="D21" s="65" t="str">
        <f>[1]組合せ表!F11</f>
        <v>大穂東SC</v>
      </c>
      <c r="E21" s="66">
        <v>0</v>
      </c>
      <c r="F21" s="67" t="s">
        <v>94</v>
      </c>
      <c r="G21" s="67">
        <v>7</v>
      </c>
      <c r="H21" s="68" t="str">
        <f>[1]組合せ表!G11</f>
        <v>FC REGISTA</v>
      </c>
      <c r="I21" s="69" t="str">
        <f>[1]組合せ表!H11</f>
        <v>吾妻SC</v>
      </c>
      <c r="J21" s="70" t="str">
        <f>[1]組合せ表!I11</f>
        <v>ｻﾝﾀﾞｰｽﾞFC</v>
      </c>
      <c r="K21" s="71" t="str">
        <f>[1]組合せ表!H9</f>
        <v>つくばJr.FC</v>
      </c>
      <c r="L21" s="66">
        <v>1</v>
      </c>
      <c r="M21" s="67" t="s">
        <v>94</v>
      </c>
      <c r="N21" s="67">
        <v>2</v>
      </c>
      <c r="O21" s="68" t="str">
        <f>[1]組合せ表!I9</f>
        <v>手代木SC・A</v>
      </c>
      <c r="P21" s="69" t="str">
        <f>[1]組合せ表!F9</f>
        <v>二の宮FC</v>
      </c>
      <c r="Q21" s="72" t="str">
        <f>[1]組合せ表!G9</f>
        <v>茎崎ﾌﾞﾚｲｽﾞ</v>
      </c>
    </row>
    <row r="22" spans="1:17" ht="18.75" customHeight="1" x14ac:dyDescent="0.15">
      <c r="C22" s="64" t="s">
        <v>106</v>
      </c>
      <c r="D22" s="65" t="str">
        <f>[1]組合せ表!H10</f>
        <v>FC北条・A</v>
      </c>
      <c r="E22" s="70">
        <v>0</v>
      </c>
      <c r="F22" s="73" t="s">
        <v>94</v>
      </c>
      <c r="G22" s="73">
        <v>9</v>
      </c>
      <c r="H22" s="68" t="str">
        <f>[1]組合せ表!I10</f>
        <v>谷田部FC</v>
      </c>
      <c r="I22" s="74" t="str">
        <f>[1]組合せ表!F10</f>
        <v>並木FC</v>
      </c>
      <c r="J22" s="66" t="str">
        <f>[1]組合せ表!G10</f>
        <v>竹園東FC</v>
      </c>
      <c r="K22" s="71" t="str">
        <f>[1]組合せ表!H11</f>
        <v>吾妻SC</v>
      </c>
      <c r="L22" s="66">
        <v>1</v>
      </c>
      <c r="M22" s="67" t="s">
        <v>94</v>
      </c>
      <c r="N22" s="67">
        <v>0</v>
      </c>
      <c r="O22" s="75" t="str">
        <f>[1]組合せ表!I11</f>
        <v>ｻﾝﾀﾞｰｽﾞFC</v>
      </c>
      <c r="P22" s="69" t="str">
        <f>[1]組合せ表!F11</f>
        <v>大穂東SC</v>
      </c>
      <c r="Q22" s="76" t="str">
        <f>[1]組合せ表!G11</f>
        <v>FC REGISTA</v>
      </c>
    </row>
    <row r="23" spans="1:17" ht="18.75" customHeight="1" x14ac:dyDescent="0.15">
      <c r="C23" s="64" t="s">
        <v>107</v>
      </c>
      <c r="D23" s="65" t="str">
        <f>[1]組合せ表!F9</f>
        <v>二の宮FC</v>
      </c>
      <c r="E23" s="66">
        <v>0</v>
      </c>
      <c r="F23" s="67" t="s">
        <v>94</v>
      </c>
      <c r="G23" s="67">
        <v>6</v>
      </c>
      <c r="H23" s="68" t="str">
        <f>[1]組合せ表!I9</f>
        <v>手代木SC・A</v>
      </c>
      <c r="I23" s="69" t="str">
        <f>[1]組合せ表!G9</f>
        <v>茎崎ﾌﾞﾚｲｽﾞ</v>
      </c>
      <c r="J23" s="66" t="str">
        <f>[1]組合せ表!H9</f>
        <v>つくばJr.FC</v>
      </c>
      <c r="K23" s="71" t="str">
        <f>[1]組合せ表!F10</f>
        <v>並木FC</v>
      </c>
      <c r="L23" s="66">
        <v>0</v>
      </c>
      <c r="M23" s="67" t="s">
        <v>94</v>
      </c>
      <c r="N23" s="67">
        <v>9</v>
      </c>
      <c r="O23" s="75" t="str">
        <f>[1]組合せ表!I10</f>
        <v>谷田部FC</v>
      </c>
      <c r="P23" s="69" t="str">
        <f>[1]組合せ表!G10</f>
        <v>竹園東FC</v>
      </c>
      <c r="Q23" s="76" t="str">
        <f>[1]組合せ表!H10</f>
        <v>FC北条・A</v>
      </c>
    </row>
    <row r="24" spans="1:17" ht="18.75" customHeight="1" x14ac:dyDescent="0.15">
      <c r="C24" s="64" t="s">
        <v>108</v>
      </c>
      <c r="D24" s="65" t="str">
        <f>[1]組合せ表!F11</f>
        <v>大穂東SC</v>
      </c>
      <c r="E24" s="66">
        <v>1</v>
      </c>
      <c r="F24" s="67" t="s">
        <v>94</v>
      </c>
      <c r="G24" s="67">
        <v>4</v>
      </c>
      <c r="H24" s="68" t="str">
        <f>[1]組合せ表!I11</f>
        <v>ｻﾝﾀﾞｰｽﾞFC</v>
      </c>
      <c r="I24" s="69" t="str">
        <f>[1]組合せ表!G11</f>
        <v>FC REGISTA</v>
      </c>
      <c r="J24" s="66" t="str">
        <f>[1]組合せ表!H11</f>
        <v>吾妻SC</v>
      </c>
      <c r="K24" s="71" t="str">
        <f>[1]組合せ表!G9</f>
        <v>茎崎ﾌﾞﾚｲｽﾞ</v>
      </c>
      <c r="L24" s="66">
        <v>1</v>
      </c>
      <c r="M24" s="67" t="s">
        <v>94</v>
      </c>
      <c r="N24" s="67">
        <v>3</v>
      </c>
      <c r="O24" s="75" t="str">
        <f>[1]組合せ表!H9</f>
        <v>つくばJr.FC</v>
      </c>
      <c r="P24" s="74" t="str">
        <f>[1]組合せ表!I9</f>
        <v>手代木SC・A</v>
      </c>
      <c r="Q24" s="72" t="str">
        <f>[1]組合せ表!F9</f>
        <v>二の宮FC</v>
      </c>
    </row>
    <row r="25" spans="1:17" ht="18.75" customHeight="1" x14ac:dyDescent="0.15">
      <c r="C25" s="64" t="s">
        <v>95</v>
      </c>
      <c r="D25" s="440" t="s">
        <v>96</v>
      </c>
      <c r="E25" s="441"/>
      <c r="F25" s="441"/>
      <c r="G25" s="441"/>
      <c r="H25" s="441"/>
      <c r="I25" s="441"/>
      <c r="J25" s="441"/>
      <c r="K25" s="441"/>
      <c r="L25" s="441"/>
      <c r="M25" s="441"/>
      <c r="N25" s="441"/>
      <c r="O25" s="441"/>
      <c r="P25" s="441"/>
      <c r="Q25" s="442"/>
    </row>
    <row r="26" spans="1:17" ht="18.75" customHeight="1" x14ac:dyDescent="0.15">
      <c r="C26" s="64" t="s">
        <v>97</v>
      </c>
      <c r="D26" s="65" t="str">
        <f>[1]組合せ表!G10</f>
        <v>竹園東FC</v>
      </c>
      <c r="E26" s="66">
        <v>2</v>
      </c>
      <c r="F26" s="67" t="s">
        <v>89</v>
      </c>
      <c r="G26" s="67">
        <v>0</v>
      </c>
      <c r="H26" s="68" t="str">
        <f>[1]組合せ表!H10</f>
        <v>FC北条・A</v>
      </c>
      <c r="I26" s="69" t="str">
        <f>[1]組合せ表!I10</f>
        <v>谷田部FC</v>
      </c>
      <c r="J26" s="66" t="str">
        <f>[1]組合せ表!F10</f>
        <v>並木FC</v>
      </c>
      <c r="K26" s="71" t="str">
        <f>[1]組合せ表!G11</f>
        <v>FC REGISTA</v>
      </c>
      <c r="L26" s="66">
        <v>6</v>
      </c>
      <c r="M26" s="67" t="s">
        <v>89</v>
      </c>
      <c r="N26" s="67">
        <v>0</v>
      </c>
      <c r="O26" s="75" t="str">
        <f>[1]組合せ表!H11</f>
        <v>吾妻SC</v>
      </c>
      <c r="P26" s="74" t="str">
        <f>[1]組合せ表!I11</f>
        <v>ｻﾝﾀﾞｰｽﾞFC</v>
      </c>
      <c r="Q26" s="72" t="str">
        <f>[1]組合せ表!F11</f>
        <v>大穂東SC</v>
      </c>
    </row>
    <row r="27" spans="1:17" ht="18.75" customHeight="1" x14ac:dyDescent="0.15">
      <c r="C27" s="64" t="s">
        <v>109</v>
      </c>
      <c r="D27" s="65" t="str">
        <f>[1]組合せ表!F9</f>
        <v>二の宮FC</v>
      </c>
      <c r="E27" s="66">
        <v>0</v>
      </c>
      <c r="F27" s="67" t="s">
        <v>89</v>
      </c>
      <c r="G27" s="67">
        <v>6</v>
      </c>
      <c r="H27" s="68" t="str">
        <f>[1]組合せ表!H9</f>
        <v>つくばJr.FC</v>
      </c>
      <c r="I27" s="69" t="str">
        <f>[1]組合せ表!G9</f>
        <v>茎崎ﾌﾞﾚｲｽﾞ</v>
      </c>
      <c r="J27" s="66" t="str">
        <f>[1]組合せ表!I9</f>
        <v>手代木SC・A</v>
      </c>
      <c r="K27" s="65" t="str">
        <f>[1]組合せ表!F10</f>
        <v>並木FC</v>
      </c>
      <c r="L27" s="66">
        <v>1</v>
      </c>
      <c r="M27" s="67" t="s">
        <v>89</v>
      </c>
      <c r="N27" s="67">
        <v>2</v>
      </c>
      <c r="O27" s="75" t="str">
        <f>[1]組合せ表!H10</f>
        <v>FC北条・A</v>
      </c>
      <c r="P27" s="69" t="str">
        <f>[1]組合せ表!G10</f>
        <v>竹園東FC</v>
      </c>
      <c r="Q27" s="72" t="str">
        <f>[1]組合せ表!I10</f>
        <v>谷田部FC</v>
      </c>
    </row>
    <row r="28" spans="1:17" ht="18.75" customHeight="1" x14ac:dyDescent="0.15">
      <c r="C28" s="64" t="s">
        <v>110</v>
      </c>
      <c r="D28" s="65" t="str">
        <f>[1]組合せ表!F11</f>
        <v>大穂東SC</v>
      </c>
      <c r="E28" s="66">
        <v>0</v>
      </c>
      <c r="F28" s="67" t="s">
        <v>94</v>
      </c>
      <c r="G28" s="67">
        <v>7</v>
      </c>
      <c r="H28" s="68" t="str">
        <f>[1]組合せ表!H11</f>
        <v>吾妻SC</v>
      </c>
      <c r="I28" s="74" t="str">
        <f>[1]組合せ表!G11</f>
        <v>FC REGISTA</v>
      </c>
      <c r="J28" s="66" t="str">
        <f>[1]組合せ表!I11</f>
        <v>ｻﾝﾀﾞｰｽﾞFC</v>
      </c>
      <c r="K28" s="65" t="str">
        <f>[1]組合せ表!G9</f>
        <v>茎崎ﾌﾞﾚｲｽﾞ</v>
      </c>
      <c r="L28" s="66">
        <v>0</v>
      </c>
      <c r="M28" s="67" t="s">
        <v>89</v>
      </c>
      <c r="N28" s="67">
        <v>5</v>
      </c>
      <c r="O28" s="75" t="str">
        <f>[1]組合せ表!I9</f>
        <v>手代木SC・A</v>
      </c>
      <c r="P28" s="69" t="str">
        <f>[1]組合せ表!F9</f>
        <v>二の宮FC</v>
      </c>
      <c r="Q28" s="72" t="str">
        <f>[1]組合せ表!H9</f>
        <v>つくばJr.FC</v>
      </c>
    </row>
    <row r="29" spans="1:17" ht="18.75" customHeight="1" thickBot="1" x14ac:dyDescent="0.2">
      <c r="C29" s="77" t="s">
        <v>111</v>
      </c>
      <c r="D29" s="78" t="str">
        <f>[1]組合せ表!G10</f>
        <v>竹園東FC</v>
      </c>
      <c r="E29" s="79">
        <v>1</v>
      </c>
      <c r="F29" s="80" t="s">
        <v>89</v>
      </c>
      <c r="G29" s="80">
        <v>4</v>
      </c>
      <c r="H29" s="81" t="str">
        <f>[1]組合せ表!I10</f>
        <v>谷田部FC</v>
      </c>
      <c r="I29" s="82" t="str">
        <f>[1]組合せ表!F10</f>
        <v>並木FC</v>
      </c>
      <c r="J29" s="83" t="str">
        <f>[1]組合せ表!H10</f>
        <v>FC北条・A</v>
      </c>
      <c r="K29" s="84" t="str">
        <f>[1]組合せ表!G11</f>
        <v>FC REGISTA</v>
      </c>
      <c r="L29" s="79">
        <v>3</v>
      </c>
      <c r="M29" s="80" t="s">
        <v>89</v>
      </c>
      <c r="N29" s="80">
        <v>0</v>
      </c>
      <c r="O29" s="85" t="str">
        <f>[1]組合せ表!I11</f>
        <v>ｻﾝﾀﾞｰｽﾞFC</v>
      </c>
      <c r="P29" s="86" t="str">
        <f>[1]組合せ表!F11</f>
        <v>大穂東SC</v>
      </c>
      <c r="Q29" s="87" t="str">
        <f>[1]組合せ表!H11</f>
        <v>吾妻SC</v>
      </c>
    </row>
  </sheetData>
  <mergeCells count="13">
    <mergeCell ref="D12:Q12"/>
    <mergeCell ref="C5:C6"/>
    <mergeCell ref="D5:J5"/>
    <mergeCell ref="K5:Q5"/>
    <mergeCell ref="D6:H6"/>
    <mergeCell ref="K6:O6"/>
    <mergeCell ref="D25:Q25"/>
    <mergeCell ref="A15:A19"/>
    <mergeCell ref="C18:C19"/>
    <mergeCell ref="D18:J18"/>
    <mergeCell ref="K18:Q18"/>
    <mergeCell ref="D19:H19"/>
    <mergeCell ref="K19:O19"/>
  </mergeCells>
  <phoneticPr fontId="1"/>
  <pageMargins left="0.62992125984251968" right="0.55118110236220474" top="0.86614173228346458" bottom="0.59055118110236227" header="0.51181102362204722" footer="0.51181102362204722"/>
  <pageSetup paperSize="9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workbookViewId="0">
      <selection activeCell="C2" sqref="C2"/>
    </sheetView>
  </sheetViews>
  <sheetFormatPr defaultRowHeight="13.5" x14ac:dyDescent="0.15"/>
  <cols>
    <col min="1" max="1" width="3.375" style="1" customWidth="1"/>
    <col min="2" max="2" width="5.75" style="1" customWidth="1"/>
    <col min="3" max="3" width="10.625" style="4" customWidth="1"/>
    <col min="4" max="4" width="4.625" style="4" customWidth="1"/>
    <col min="5" max="5" width="2.625" style="4" customWidth="1"/>
    <col min="6" max="7" width="4.625" style="4" customWidth="1"/>
    <col min="8" max="8" width="2.625" style="4" customWidth="1"/>
    <col min="9" max="10" width="4.625" style="1" customWidth="1"/>
    <col min="11" max="11" width="2.625" style="1" customWidth="1"/>
    <col min="12" max="13" width="4.625" style="4" customWidth="1"/>
    <col min="14" max="14" width="2.625" style="4" customWidth="1"/>
    <col min="15" max="15" width="4.625" style="4" customWidth="1"/>
    <col min="16" max="17" width="7.625" style="4" customWidth="1"/>
    <col min="18" max="18" width="7.625" style="1" customWidth="1"/>
    <col min="19" max="23" width="7.625" style="4" customWidth="1"/>
    <col min="24" max="24" width="5" style="1" customWidth="1"/>
    <col min="25" max="256" width="9" style="1"/>
    <col min="257" max="257" width="3.375" style="1" customWidth="1"/>
    <col min="258" max="258" width="5.75" style="1" customWidth="1"/>
    <col min="259" max="259" width="10.625" style="1" customWidth="1"/>
    <col min="260" max="260" width="4.625" style="1" customWidth="1"/>
    <col min="261" max="261" width="2.625" style="1" customWidth="1"/>
    <col min="262" max="263" width="4.625" style="1" customWidth="1"/>
    <col min="264" max="264" width="2.625" style="1" customWidth="1"/>
    <col min="265" max="266" width="4.625" style="1" customWidth="1"/>
    <col min="267" max="267" width="2.625" style="1" customWidth="1"/>
    <col min="268" max="269" width="4.625" style="1" customWidth="1"/>
    <col min="270" max="270" width="2.625" style="1" customWidth="1"/>
    <col min="271" max="271" width="4.625" style="1" customWidth="1"/>
    <col min="272" max="279" width="7.625" style="1" customWidth="1"/>
    <col min="280" max="280" width="5" style="1" customWidth="1"/>
    <col min="281" max="512" width="9" style="1"/>
    <col min="513" max="513" width="3.375" style="1" customWidth="1"/>
    <col min="514" max="514" width="5.75" style="1" customWidth="1"/>
    <col min="515" max="515" width="10.625" style="1" customWidth="1"/>
    <col min="516" max="516" width="4.625" style="1" customWidth="1"/>
    <col min="517" max="517" width="2.625" style="1" customWidth="1"/>
    <col min="518" max="519" width="4.625" style="1" customWidth="1"/>
    <col min="520" max="520" width="2.625" style="1" customWidth="1"/>
    <col min="521" max="522" width="4.625" style="1" customWidth="1"/>
    <col min="523" max="523" width="2.625" style="1" customWidth="1"/>
    <col min="524" max="525" width="4.625" style="1" customWidth="1"/>
    <col min="526" max="526" width="2.625" style="1" customWidth="1"/>
    <col min="527" max="527" width="4.625" style="1" customWidth="1"/>
    <col min="528" max="535" width="7.625" style="1" customWidth="1"/>
    <col min="536" max="536" width="5" style="1" customWidth="1"/>
    <col min="537" max="768" width="9" style="1"/>
    <col min="769" max="769" width="3.375" style="1" customWidth="1"/>
    <col min="770" max="770" width="5.75" style="1" customWidth="1"/>
    <col min="771" max="771" width="10.625" style="1" customWidth="1"/>
    <col min="772" max="772" width="4.625" style="1" customWidth="1"/>
    <col min="773" max="773" width="2.625" style="1" customWidth="1"/>
    <col min="774" max="775" width="4.625" style="1" customWidth="1"/>
    <col min="776" max="776" width="2.625" style="1" customWidth="1"/>
    <col min="777" max="778" width="4.625" style="1" customWidth="1"/>
    <col min="779" max="779" width="2.625" style="1" customWidth="1"/>
    <col min="780" max="781" width="4.625" style="1" customWidth="1"/>
    <col min="782" max="782" width="2.625" style="1" customWidth="1"/>
    <col min="783" max="783" width="4.625" style="1" customWidth="1"/>
    <col min="784" max="791" width="7.625" style="1" customWidth="1"/>
    <col min="792" max="792" width="5" style="1" customWidth="1"/>
    <col min="793" max="1024" width="9" style="1"/>
    <col min="1025" max="1025" width="3.375" style="1" customWidth="1"/>
    <col min="1026" max="1026" width="5.75" style="1" customWidth="1"/>
    <col min="1027" max="1027" width="10.625" style="1" customWidth="1"/>
    <col min="1028" max="1028" width="4.625" style="1" customWidth="1"/>
    <col min="1029" max="1029" width="2.625" style="1" customWidth="1"/>
    <col min="1030" max="1031" width="4.625" style="1" customWidth="1"/>
    <col min="1032" max="1032" width="2.625" style="1" customWidth="1"/>
    <col min="1033" max="1034" width="4.625" style="1" customWidth="1"/>
    <col min="1035" max="1035" width="2.625" style="1" customWidth="1"/>
    <col min="1036" max="1037" width="4.625" style="1" customWidth="1"/>
    <col min="1038" max="1038" width="2.625" style="1" customWidth="1"/>
    <col min="1039" max="1039" width="4.625" style="1" customWidth="1"/>
    <col min="1040" max="1047" width="7.625" style="1" customWidth="1"/>
    <col min="1048" max="1048" width="5" style="1" customWidth="1"/>
    <col min="1049" max="1280" width="9" style="1"/>
    <col min="1281" max="1281" width="3.375" style="1" customWidth="1"/>
    <col min="1282" max="1282" width="5.75" style="1" customWidth="1"/>
    <col min="1283" max="1283" width="10.625" style="1" customWidth="1"/>
    <col min="1284" max="1284" width="4.625" style="1" customWidth="1"/>
    <col min="1285" max="1285" width="2.625" style="1" customWidth="1"/>
    <col min="1286" max="1287" width="4.625" style="1" customWidth="1"/>
    <col min="1288" max="1288" width="2.625" style="1" customWidth="1"/>
    <col min="1289" max="1290" width="4.625" style="1" customWidth="1"/>
    <col min="1291" max="1291" width="2.625" style="1" customWidth="1"/>
    <col min="1292" max="1293" width="4.625" style="1" customWidth="1"/>
    <col min="1294" max="1294" width="2.625" style="1" customWidth="1"/>
    <col min="1295" max="1295" width="4.625" style="1" customWidth="1"/>
    <col min="1296" max="1303" width="7.625" style="1" customWidth="1"/>
    <col min="1304" max="1304" width="5" style="1" customWidth="1"/>
    <col min="1305" max="1536" width="9" style="1"/>
    <col min="1537" max="1537" width="3.375" style="1" customWidth="1"/>
    <col min="1538" max="1538" width="5.75" style="1" customWidth="1"/>
    <col min="1539" max="1539" width="10.625" style="1" customWidth="1"/>
    <col min="1540" max="1540" width="4.625" style="1" customWidth="1"/>
    <col min="1541" max="1541" width="2.625" style="1" customWidth="1"/>
    <col min="1542" max="1543" width="4.625" style="1" customWidth="1"/>
    <col min="1544" max="1544" width="2.625" style="1" customWidth="1"/>
    <col min="1545" max="1546" width="4.625" style="1" customWidth="1"/>
    <col min="1547" max="1547" width="2.625" style="1" customWidth="1"/>
    <col min="1548" max="1549" width="4.625" style="1" customWidth="1"/>
    <col min="1550" max="1550" width="2.625" style="1" customWidth="1"/>
    <col min="1551" max="1551" width="4.625" style="1" customWidth="1"/>
    <col min="1552" max="1559" width="7.625" style="1" customWidth="1"/>
    <col min="1560" max="1560" width="5" style="1" customWidth="1"/>
    <col min="1561" max="1792" width="9" style="1"/>
    <col min="1793" max="1793" width="3.375" style="1" customWidth="1"/>
    <col min="1794" max="1794" width="5.75" style="1" customWidth="1"/>
    <col min="1795" max="1795" width="10.625" style="1" customWidth="1"/>
    <col min="1796" max="1796" width="4.625" style="1" customWidth="1"/>
    <col min="1797" max="1797" width="2.625" style="1" customWidth="1"/>
    <col min="1798" max="1799" width="4.625" style="1" customWidth="1"/>
    <col min="1800" max="1800" width="2.625" style="1" customWidth="1"/>
    <col min="1801" max="1802" width="4.625" style="1" customWidth="1"/>
    <col min="1803" max="1803" width="2.625" style="1" customWidth="1"/>
    <col min="1804" max="1805" width="4.625" style="1" customWidth="1"/>
    <col min="1806" max="1806" width="2.625" style="1" customWidth="1"/>
    <col min="1807" max="1807" width="4.625" style="1" customWidth="1"/>
    <col min="1808" max="1815" width="7.625" style="1" customWidth="1"/>
    <col min="1816" max="1816" width="5" style="1" customWidth="1"/>
    <col min="1817" max="2048" width="9" style="1"/>
    <col min="2049" max="2049" width="3.375" style="1" customWidth="1"/>
    <col min="2050" max="2050" width="5.75" style="1" customWidth="1"/>
    <col min="2051" max="2051" width="10.625" style="1" customWidth="1"/>
    <col min="2052" max="2052" width="4.625" style="1" customWidth="1"/>
    <col min="2053" max="2053" width="2.625" style="1" customWidth="1"/>
    <col min="2054" max="2055" width="4.625" style="1" customWidth="1"/>
    <col min="2056" max="2056" width="2.625" style="1" customWidth="1"/>
    <col min="2057" max="2058" width="4.625" style="1" customWidth="1"/>
    <col min="2059" max="2059" width="2.625" style="1" customWidth="1"/>
    <col min="2060" max="2061" width="4.625" style="1" customWidth="1"/>
    <col min="2062" max="2062" width="2.625" style="1" customWidth="1"/>
    <col min="2063" max="2063" width="4.625" style="1" customWidth="1"/>
    <col min="2064" max="2071" width="7.625" style="1" customWidth="1"/>
    <col min="2072" max="2072" width="5" style="1" customWidth="1"/>
    <col min="2073" max="2304" width="9" style="1"/>
    <col min="2305" max="2305" width="3.375" style="1" customWidth="1"/>
    <col min="2306" max="2306" width="5.75" style="1" customWidth="1"/>
    <col min="2307" max="2307" width="10.625" style="1" customWidth="1"/>
    <col min="2308" max="2308" width="4.625" style="1" customWidth="1"/>
    <col min="2309" max="2309" width="2.625" style="1" customWidth="1"/>
    <col min="2310" max="2311" width="4.625" style="1" customWidth="1"/>
    <col min="2312" max="2312" width="2.625" style="1" customWidth="1"/>
    <col min="2313" max="2314" width="4.625" style="1" customWidth="1"/>
    <col min="2315" max="2315" width="2.625" style="1" customWidth="1"/>
    <col min="2316" max="2317" width="4.625" style="1" customWidth="1"/>
    <col min="2318" max="2318" width="2.625" style="1" customWidth="1"/>
    <col min="2319" max="2319" width="4.625" style="1" customWidth="1"/>
    <col min="2320" max="2327" width="7.625" style="1" customWidth="1"/>
    <col min="2328" max="2328" width="5" style="1" customWidth="1"/>
    <col min="2329" max="2560" width="9" style="1"/>
    <col min="2561" max="2561" width="3.375" style="1" customWidth="1"/>
    <col min="2562" max="2562" width="5.75" style="1" customWidth="1"/>
    <col min="2563" max="2563" width="10.625" style="1" customWidth="1"/>
    <col min="2564" max="2564" width="4.625" style="1" customWidth="1"/>
    <col min="2565" max="2565" width="2.625" style="1" customWidth="1"/>
    <col min="2566" max="2567" width="4.625" style="1" customWidth="1"/>
    <col min="2568" max="2568" width="2.625" style="1" customWidth="1"/>
    <col min="2569" max="2570" width="4.625" style="1" customWidth="1"/>
    <col min="2571" max="2571" width="2.625" style="1" customWidth="1"/>
    <col min="2572" max="2573" width="4.625" style="1" customWidth="1"/>
    <col min="2574" max="2574" width="2.625" style="1" customWidth="1"/>
    <col min="2575" max="2575" width="4.625" style="1" customWidth="1"/>
    <col min="2576" max="2583" width="7.625" style="1" customWidth="1"/>
    <col min="2584" max="2584" width="5" style="1" customWidth="1"/>
    <col min="2585" max="2816" width="9" style="1"/>
    <col min="2817" max="2817" width="3.375" style="1" customWidth="1"/>
    <col min="2818" max="2818" width="5.75" style="1" customWidth="1"/>
    <col min="2819" max="2819" width="10.625" style="1" customWidth="1"/>
    <col min="2820" max="2820" width="4.625" style="1" customWidth="1"/>
    <col min="2821" max="2821" width="2.625" style="1" customWidth="1"/>
    <col min="2822" max="2823" width="4.625" style="1" customWidth="1"/>
    <col min="2824" max="2824" width="2.625" style="1" customWidth="1"/>
    <col min="2825" max="2826" width="4.625" style="1" customWidth="1"/>
    <col min="2827" max="2827" width="2.625" style="1" customWidth="1"/>
    <col min="2828" max="2829" width="4.625" style="1" customWidth="1"/>
    <col min="2830" max="2830" width="2.625" style="1" customWidth="1"/>
    <col min="2831" max="2831" width="4.625" style="1" customWidth="1"/>
    <col min="2832" max="2839" width="7.625" style="1" customWidth="1"/>
    <col min="2840" max="2840" width="5" style="1" customWidth="1"/>
    <col min="2841" max="3072" width="9" style="1"/>
    <col min="3073" max="3073" width="3.375" style="1" customWidth="1"/>
    <col min="3074" max="3074" width="5.75" style="1" customWidth="1"/>
    <col min="3075" max="3075" width="10.625" style="1" customWidth="1"/>
    <col min="3076" max="3076" width="4.625" style="1" customWidth="1"/>
    <col min="3077" max="3077" width="2.625" style="1" customWidth="1"/>
    <col min="3078" max="3079" width="4.625" style="1" customWidth="1"/>
    <col min="3080" max="3080" width="2.625" style="1" customWidth="1"/>
    <col min="3081" max="3082" width="4.625" style="1" customWidth="1"/>
    <col min="3083" max="3083" width="2.625" style="1" customWidth="1"/>
    <col min="3084" max="3085" width="4.625" style="1" customWidth="1"/>
    <col min="3086" max="3086" width="2.625" style="1" customWidth="1"/>
    <col min="3087" max="3087" width="4.625" style="1" customWidth="1"/>
    <col min="3088" max="3095" width="7.625" style="1" customWidth="1"/>
    <col min="3096" max="3096" width="5" style="1" customWidth="1"/>
    <col min="3097" max="3328" width="9" style="1"/>
    <col min="3329" max="3329" width="3.375" style="1" customWidth="1"/>
    <col min="3330" max="3330" width="5.75" style="1" customWidth="1"/>
    <col min="3331" max="3331" width="10.625" style="1" customWidth="1"/>
    <col min="3332" max="3332" width="4.625" style="1" customWidth="1"/>
    <col min="3333" max="3333" width="2.625" style="1" customWidth="1"/>
    <col min="3334" max="3335" width="4.625" style="1" customWidth="1"/>
    <col min="3336" max="3336" width="2.625" style="1" customWidth="1"/>
    <col min="3337" max="3338" width="4.625" style="1" customWidth="1"/>
    <col min="3339" max="3339" width="2.625" style="1" customWidth="1"/>
    <col min="3340" max="3341" width="4.625" style="1" customWidth="1"/>
    <col min="3342" max="3342" width="2.625" style="1" customWidth="1"/>
    <col min="3343" max="3343" width="4.625" style="1" customWidth="1"/>
    <col min="3344" max="3351" width="7.625" style="1" customWidth="1"/>
    <col min="3352" max="3352" width="5" style="1" customWidth="1"/>
    <col min="3353" max="3584" width="9" style="1"/>
    <col min="3585" max="3585" width="3.375" style="1" customWidth="1"/>
    <col min="3586" max="3586" width="5.75" style="1" customWidth="1"/>
    <col min="3587" max="3587" width="10.625" style="1" customWidth="1"/>
    <col min="3588" max="3588" width="4.625" style="1" customWidth="1"/>
    <col min="3589" max="3589" width="2.625" style="1" customWidth="1"/>
    <col min="3590" max="3591" width="4.625" style="1" customWidth="1"/>
    <col min="3592" max="3592" width="2.625" style="1" customWidth="1"/>
    <col min="3593" max="3594" width="4.625" style="1" customWidth="1"/>
    <col min="3595" max="3595" width="2.625" style="1" customWidth="1"/>
    <col min="3596" max="3597" width="4.625" style="1" customWidth="1"/>
    <col min="3598" max="3598" width="2.625" style="1" customWidth="1"/>
    <col min="3599" max="3599" width="4.625" style="1" customWidth="1"/>
    <col min="3600" max="3607" width="7.625" style="1" customWidth="1"/>
    <col min="3608" max="3608" width="5" style="1" customWidth="1"/>
    <col min="3609" max="3840" width="9" style="1"/>
    <col min="3841" max="3841" width="3.375" style="1" customWidth="1"/>
    <col min="3842" max="3842" width="5.75" style="1" customWidth="1"/>
    <col min="3843" max="3843" width="10.625" style="1" customWidth="1"/>
    <col min="3844" max="3844" width="4.625" style="1" customWidth="1"/>
    <col min="3845" max="3845" width="2.625" style="1" customWidth="1"/>
    <col min="3846" max="3847" width="4.625" style="1" customWidth="1"/>
    <col min="3848" max="3848" width="2.625" style="1" customWidth="1"/>
    <col min="3849" max="3850" width="4.625" style="1" customWidth="1"/>
    <col min="3851" max="3851" width="2.625" style="1" customWidth="1"/>
    <col min="3852" max="3853" width="4.625" style="1" customWidth="1"/>
    <col min="3854" max="3854" width="2.625" style="1" customWidth="1"/>
    <col min="3855" max="3855" width="4.625" style="1" customWidth="1"/>
    <col min="3856" max="3863" width="7.625" style="1" customWidth="1"/>
    <col min="3864" max="3864" width="5" style="1" customWidth="1"/>
    <col min="3865" max="4096" width="9" style="1"/>
    <col min="4097" max="4097" width="3.375" style="1" customWidth="1"/>
    <col min="4098" max="4098" width="5.75" style="1" customWidth="1"/>
    <col min="4099" max="4099" width="10.625" style="1" customWidth="1"/>
    <col min="4100" max="4100" width="4.625" style="1" customWidth="1"/>
    <col min="4101" max="4101" width="2.625" style="1" customWidth="1"/>
    <col min="4102" max="4103" width="4.625" style="1" customWidth="1"/>
    <col min="4104" max="4104" width="2.625" style="1" customWidth="1"/>
    <col min="4105" max="4106" width="4.625" style="1" customWidth="1"/>
    <col min="4107" max="4107" width="2.625" style="1" customWidth="1"/>
    <col min="4108" max="4109" width="4.625" style="1" customWidth="1"/>
    <col min="4110" max="4110" width="2.625" style="1" customWidth="1"/>
    <col min="4111" max="4111" width="4.625" style="1" customWidth="1"/>
    <col min="4112" max="4119" width="7.625" style="1" customWidth="1"/>
    <col min="4120" max="4120" width="5" style="1" customWidth="1"/>
    <col min="4121" max="4352" width="9" style="1"/>
    <col min="4353" max="4353" width="3.375" style="1" customWidth="1"/>
    <col min="4354" max="4354" width="5.75" style="1" customWidth="1"/>
    <col min="4355" max="4355" width="10.625" style="1" customWidth="1"/>
    <col min="4356" max="4356" width="4.625" style="1" customWidth="1"/>
    <col min="4357" max="4357" width="2.625" style="1" customWidth="1"/>
    <col min="4358" max="4359" width="4.625" style="1" customWidth="1"/>
    <col min="4360" max="4360" width="2.625" style="1" customWidth="1"/>
    <col min="4361" max="4362" width="4.625" style="1" customWidth="1"/>
    <col min="4363" max="4363" width="2.625" style="1" customWidth="1"/>
    <col min="4364" max="4365" width="4.625" style="1" customWidth="1"/>
    <col min="4366" max="4366" width="2.625" style="1" customWidth="1"/>
    <col min="4367" max="4367" width="4.625" style="1" customWidth="1"/>
    <col min="4368" max="4375" width="7.625" style="1" customWidth="1"/>
    <col min="4376" max="4376" width="5" style="1" customWidth="1"/>
    <col min="4377" max="4608" width="9" style="1"/>
    <col min="4609" max="4609" width="3.375" style="1" customWidth="1"/>
    <col min="4610" max="4610" width="5.75" style="1" customWidth="1"/>
    <col min="4611" max="4611" width="10.625" style="1" customWidth="1"/>
    <col min="4612" max="4612" width="4.625" style="1" customWidth="1"/>
    <col min="4613" max="4613" width="2.625" style="1" customWidth="1"/>
    <col min="4614" max="4615" width="4.625" style="1" customWidth="1"/>
    <col min="4616" max="4616" width="2.625" style="1" customWidth="1"/>
    <col min="4617" max="4618" width="4.625" style="1" customWidth="1"/>
    <col min="4619" max="4619" width="2.625" style="1" customWidth="1"/>
    <col min="4620" max="4621" width="4.625" style="1" customWidth="1"/>
    <col min="4622" max="4622" width="2.625" style="1" customWidth="1"/>
    <col min="4623" max="4623" width="4.625" style="1" customWidth="1"/>
    <col min="4624" max="4631" width="7.625" style="1" customWidth="1"/>
    <col min="4632" max="4632" width="5" style="1" customWidth="1"/>
    <col min="4633" max="4864" width="9" style="1"/>
    <col min="4865" max="4865" width="3.375" style="1" customWidth="1"/>
    <col min="4866" max="4866" width="5.75" style="1" customWidth="1"/>
    <col min="4867" max="4867" width="10.625" style="1" customWidth="1"/>
    <col min="4868" max="4868" width="4.625" style="1" customWidth="1"/>
    <col min="4869" max="4869" width="2.625" style="1" customWidth="1"/>
    <col min="4870" max="4871" width="4.625" style="1" customWidth="1"/>
    <col min="4872" max="4872" width="2.625" style="1" customWidth="1"/>
    <col min="4873" max="4874" width="4.625" style="1" customWidth="1"/>
    <col min="4875" max="4875" width="2.625" style="1" customWidth="1"/>
    <col min="4876" max="4877" width="4.625" style="1" customWidth="1"/>
    <col min="4878" max="4878" width="2.625" style="1" customWidth="1"/>
    <col min="4879" max="4879" width="4.625" style="1" customWidth="1"/>
    <col min="4880" max="4887" width="7.625" style="1" customWidth="1"/>
    <col min="4888" max="4888" width="5" style="1" customWidth="1"/>
    <col min="4889" max="5120" width="9" style="1"/>
    <col min="5121" max="5121" width="3.375" style="1" customWidth="1"/>
    <col min="5122" max="5122" width="5.75" style="1" customWidth="1"/>
    <col min="5123" max="5123" width="10.625" style="1" customWidth="1"/>
    <col min="5124" max="5124" width="4.625" style="1" customWidth="1"/>
    <col min="5125" max="5125" width="2.625" style="1" customWidth="1"/>
    <col min="5126" max="5127" width="4.625" style="1" customWidth="1"/>
    <col min="5128" max="5128" width="2.625" style="1" customWidth="1"/>
    <col min="5129" max="5130" width="4.625" style="1" customWidth="1"/>
    <col min="5131" max="5131" width="2.625" style="1" customWidth="1"/>
    <col min="5132" max="5133" width="4.625" style="1" customWidth="1"/>
    <col min="5134" max="5134" width="2.625" style="1" customWidth="1"/>
    <col min="5135" max="5135" width="4.625" style="1" customWidth="1"/>
    <col min="5136" max="5143" width="7.625" style="1" customWidth="1"/>
    <col min="5144" max="5144" width="5" style="1" customWidth="1"/>
    <col min="5145" max="5376" width="9" style="1"/>
    <col min="5377" max="5377" width="3.375" style="1" customWidth="1"/>
    <col min="5378" max="5378" width="5.75" style="1" customWidth="1"/>
    <col min="5379" max="5379" width="10.625" style="1" customWidth="1"/>
    <col min="5380" max="5380" width="4.625" style="1" customWidth="1"/>
    <col min="5381" max="5381" width="2.625" style="1" customWidth="1"/>
    <col min="5382" max="5383" width="4.625" style="1" customWidth="1"/>
    <col min="5384" max="5384" width="2.625" style="1" customWidth="1"/>
    <col min="5385" max="5386" width="4.625" style="1" customWidth="1"/>
    <col min="5387" max="5387" width="2.625" style="1" customWidth="1"/>
    <col min="5388" max="5389" width="4.625" style="1" customWidth="1"/>
    <col min="5390" max="5390" width="2.625" style="1" customWidth="1"/>
    <col min="5391" max="5391" width="4.625" style="1" customWidth="1"/>
    <col min="5392" max="5399" width="7.625" style="1" customWidth="1"/>
    <col min="5400" max="5400" width="5" style="1" customWidth="1"/>
    <col min="5401" max="5632" width="9" style="1"/>
    <col min="5633" max="5633" width="3.375" style="1" customWidth="1"/>
    <col min="5634" max="5634" width="5.75" style="1" customWidth="1"/>
    <col min="5635" max="5635" width="10.625" style="1" customWidth="1"/>
    <col min="5636" max="5636" width="4.625" style="1" customWidth="1"/>
    <col min="5637" max="5637" width="2.625" style="1" customWidth="1"/>
    <col min="5638" max="5639" width="4.625" style="1" customWidth="1"/>
    <col min="5640" max="5640" width="2.625" style="1" customWidth="1"/>
    <col min="5641" max="5642" width="4.625" style="1" customWidth="1"/>
    <col min="5643" max="5643" width="2.625" style="1" customWidth="1"/>
    <col min="5644" max="5645" width="4.625" style="1" customWidth="1"/>
    <col min="5646" max="5646" width="2.625" style="1" customWidth="1"/>
    <col min="5647" max="5647" width="4.625" style="1" customWidth="1"/>
    <col min="5648" max="5655" width="7.625" style="1" customWidth="1"/>
    <col min="5656" max="5656" width="5" style="1" customWidth="1"/>
    <col min="5657" max="5888" width="9" style="1"/>
    <col min="5889" max="5889" width="3.375" style="1" customWidth="1"/>
    <col min="5890" max="5890" width="5.75" style="1" customWidth="1"/>
    <col min="5891" max="5891" width="10.625" style="1" customWidth="1"/>
    <col min="5892" max="5892" width="4.625" style="1" customWidth="1"/>
    <col min="5893" max="5893" width="2.625" style="1" customWidth="1"/>
    <col min="5894" max="5895" width="4.625" style="1" customWidth="1"/>
    <col min="5896" max="5896" width="2.625" style="1" customWidth="1"/>
    <col min="5897" max="5898" width="4.625" style="1" customWidth="1"/>
    <col min="5899" max="5899" width="2.625" style="1" customWidth="1"/>
    <col min="5900" max="5901" width="4.625" style="1" customWidth="1"/>
    <col min="5902" max="5902" width="2.625" style="1" customWidth="1"/>
    <col min="5903" max="5903" width="4.625" style="1" customWidth="1"/>
    <col min="5904" max="5911" width="7.625" style="1" customWidth="1"/>
    <col min="5912" max="5912" width="5" style="1" customWidth="1"/>
    <col min="5913" max="6144" width="9" style="1"/>
    <col min="6145" max="6145" width="3.375" style="1" customWidth="1"/>
    <col min="6146" max="6146" width="5.75" style="1" customWidth="1"/>
    <col min="6147" max="6147" width="10.625" style="1" customWidth="1"/>
    <col min="6148" max="6148" width="4.625" style="1" customWidth="1"/>
    <col min="6149" max="6149" width="2.625" style="1" customWidth="1"/>
    <col min="6150" max="6151" width="4.625" style="1" customWidth="1"/>
    <col min="6152" max="6152" width="2.625" style="1" customWidth="1"/>
    <col min="6153" max="6154" width="4.625" style="1" customWidth="1"/>
    <col min="6155" max="6155" width="2.625" style="1" customWidth="1"/>
    <col min="6156" max="6157" width="4.625" style="1" customWidth="1"/>
    <col min="6158" max="6158" width="2.625" style="1" customWidth="1"/>
    <col min="6159" max="6159" width="4.625" style="1" customWidth="1"/>
    <col min="6160" max="6167" width="7.625" style="1" customWidth="1"/>
    <col min="6168" max="6168" width="5" style="1" customWidth="1"/>
    <col min="6169" max="6400" width="9" style="1"/>
    <col min="6401" max="6401" width="3.375" style="1" customWidth="1"/>
    <col min="6402" max="6402" width="5.75" style="1" customWidth="1"/>
    <col min="6403" max="6403" width="10.625" style="1" customWidth="1"/>
    <col min="6404" max="6404" width="4.625" style="1" customWidth="1"/>
    <col min="6405" max="6405" width="2.625" style="1" customWidth="1"/>
    <col min="6406" max="6407" width="4.625" style="1" customWidth="1"/>
    <col min="6408" max="6408" width="2.625" style="1" customWidth="1"/>
    <col min="6409" max="6410" width="4.625" style="1" customWidth="1"/>
    <col min="6411" max="6411" width="2.625" style="1" customWidth="1"/>
    <col min="6412" max="6413" width="4.625" style="1" customWidth="1"/>
    <col min="6414" max="6414" width="2.625" style="1" customWidth="1"/>
    <col min="6415" max="6415" width="4.625" style="1" customWidth="1"/>
    <col min="6416" max="6423" width="7.625" style="1" customWidth="1"/>
    <col min="6424" max="6424" width="5" style="1" customWidth="1"/>
    <col min="6425" max="6656" width="9" style="1"/>
    <col min="6657" max="6657" width="3.375" style="1" customWidth="1"/>
    <col min="6658" max="6658" width="5.75" style="1" customWidth="1"/>
    <col min="6659" max="6659" width="10.625" style="1" customWidth="1"/>
    <col min="6660" max="6660" width="4.625" style="1" customWidth="1"/>
    <col min="6661" max="6661" width="2.625" style="1" customWidth="1"/>
    <col min="6662" max="6663" width="4.625" style="1" customWidth="1"/>
    <col min="6664" max="6664" width="2.625" style="1" customWidth="1"/>
    <col min="6665" max="6666" width="4.625" style="1" customWidth="1"/>
    <col min="6667" max="6667" width="2.625" style="1" customWidth="1"/>
    <col min="6668" max="6669" width="4.625" style="1" customWidth="1"/>
    <col min="6670" max="6670" width="2.625" style="1" customWidth="1"/>
    <col min="6671" max="6671" width="4.625" style="1" customWidth="1"/>
    <col min="6672" max="6679" width="7.625" style="1" customWidth="1"/>
    <col min="6680" max="6680" width="5" style="1" customWidth="1"/>
    <col min="6681" max="6912" width="9" style="1"/>
    <col min="6913" max="6913" width="3.375" style="1" customWidth="1"/>
    <col min="6914" max="6914" width="5.75" style="1" customWidth="1"/>
    <col min="6915" max="6915" width="10.625" style="1" customWidth="1"/>
    <col min="6916" max="6916" width="4.625" style="1" customWidth="1"/>
    <col min="6917" max="6917" width="2.625" style="1" customWidth="1"/>
    <col min="6918" max="6919" width="4.625" style="1" customWidth="1"/>
    <col min="6920" max="6920" width="2.625" style="1" customWidth="1"/>
    <col min="6921" max="6922" width="4.625" style="1" customWidth="1"/>
    <col min="6923" max="6923" width="2.625" style="1" customWidth="1"/>
    <col min="6924" max="6925" width="4.625" style="1" customWidth="1"/>
    <col min="6926" max="6926" width="2.625" style="1" customWidth="1"/>
    <col min="6927" max="6927" width="4.625" style="1" customWidth="1"/>
    <col min="6928" max="6935" width="7.625" style="1" customWidth="1"/>
    <col min="6936" max="6936" width="5" style="1" customWidth="1"/>
    <col min="6937" max="7168" width="9" style="1"/>
    <col min="7169" max="7169" width="3.375" style="1" customWidth="1"/>
    <col min="7170" max="7170" width="5.75" style="1" customWidth="1"/>
    <col min="7171" max="7171" width="10.625" style="1" customWidth="1"/>
    <col min="7172" max="7172" width="4.625" style="1" customWidth="1"/>
    <col min="7173" max="7173" width="2.625" style="1" customWidth="1"/>
    <col min="7174" max="7175" width="4.625" style="1" customWidth="1"/>
    <col min="7176" max="7176" width="2.625" style="1" customWidth="1"/>
    <col min="7177" max="7178" width="4.625" style="1" customWidth="1"/>
    <col min="7179" max="7179" width="2.625" style="1" customWidth="1"/>
    <col min="7180" max="7181" width="4.625" style="1" customWidth="1"/>
    <col min="7182" max="7182" width="2.625" style="1" customWidth="1"/>
    <col min="7183" max="7183" width="4.625" style="1" customWidth="1"/>
    <col min="7184" max="7191" width="7.625" style="1" customWidth="1"/>
    <col min="7192" max="7192" width="5" style="1" customWidth="1"/>
    <col min="7193" max="7424" width="9" style="1"/>
    <col min="7425" max="7425" width="3.375" style="1" customWidth="1"/>
    <col min="7426" max="7426" width="5.75" style="1" customWidth="1"/>
    <col min="7427" max="7427" width="10.625" style="1" customWidth="1"/>
    <col min="7428" max="7428" width="4.625" style="1" customWidth="1"/>
    <col min="7429" max="7429" width="2.625" style="1" customWidth="1"/>
    <col min="7430" max="7431" width="4.625" style="1" customWidth="1"/>
    <col min="7432" max="7432" width="2.625" style="1" customWidth="1"/>
    <col min="7433" max="7434" width="4.625" style="1" customWidth="1"/>
    <col min="7435" max="7435" width="2.625" style="1" customWidth="1"/>
    <col min="7436" max="7437" width="4.625" style="1" customWidth="1"/>
    <col min="7438" max="7438" width="2.625" style="1" customWidth="1"/>
    <col min="7439" max="7439" width="4.625" style="1" customWidth="1"/>
    <col min="7440" max="7447" width="7.625" style="1" customWidth="1"/>
    <col min="7448" max="7448" width="5" style="1" customWidth="1"/>
    <col min="7449" max="7680" width="9" style="1"/>
    <col min="7681" max="7681" width="3.375" style="1" customWidth="1"/>
    <col min="7682" max="7682" width="5.75" style="1" customWidth="1"/>
    <col min="7683" max="7683" width="10.625" style="1" customWidth="1"/>
    <col min="7684" max="7684" width="4.625" style="1" customWidth="1"/>
    <col min="7685" max="7685" width="2.625" style="1" customWidth="1"/>
    <col min="7686" max="7687" width="4.625" style="1" customWidth="1"/>
    <col min="7688" max="7688" width="2.625" style="1" customWidth="1"/>
    <col min="7689" max="7690" width="4.625" style="1" customWidth="1"/>
    <col min="7691" max="7691" width="2.625" style="1" customWidth="1"/>
    <col min="7692" max="7693" width="4.625" style="1" customWidth="1"/>
    <col min="7694" max="7694" width="2.625" style="1" customWidth="1"/>
    <col min="7695" max="7695" width="4.625" style="1" customWidth="1"/>
    <col min="7696" max="7703" width="7.625" style="1" customWidth="1"/>
    <col min="7704" max="7704" width="5" style="1" customWidth="1"/>
    <col min="7705" max="7936" width="9" style="1"/>
    <col min="7937" max="7937" width="3.375" style="1" customWidth="1"/>
    <col min="7938" max="7938" width="5.75" style="1" customWidth="1"/>
    <col min="7939" max="7939" width="10.625" style="1" customWidth="1"/>
    <col min="7940" max="7940" width="4.625" style="1" customWidth="1"/>
    <col min="7941" max="7941" width="2.625" style="1" customWidth="1"/>
    <col min="7942" max="7943" width="4.625" style="1" customWidth="1"/>
    <col min="7944" max="7944" width="2.625" style="1" customWidth="1"/>
    <col min="7945" max="7946" width="4.625" style="1" customWidth="1"/>
    <col min="7947" max="7947" width="2.625" style="1" customWidth="1"/>
    <col min="7948" max="7949" width="4.625" style="1" customWidth="1"/>
    <col min="7950" max="7950" width="2.625" style="1" customWidth="1"/>
    <col min="7951" max="7951" width="4.625" style="1" customWidth="1"/>
    <col min="7952" max="7959" width="7.625" style="1" customWidth="1"/>
    <col min="7960" max="7960" width="5" style="1" customWidth="1"/>
    <col min="7961" max="8192" width="9" style="1"/>
    <col min="8193" max="8193" width="3.375" style="1" customWidth="1"/>
    <col min="8194" max="8194" width="5.75" style="1" customWidth="1"/>
    <col min="8195" max="8195" width="10.625" style="1" customWidth="1"/>
    <col min="8196" max="8196" width="4.625" style="1" customWidth="1"/>
    <col min="8197" max="8197" width="2.625" style="1" customWidth="1"/>
    <col min="8198" max="8199" width="4.625" style="1" customWidth="1"/>
    <col min="8200" max="8200" width="2.625" style="1" customWidth="1"/>
    <col min="8201" max="8202" width="4.625" style="1" customWidth="1"/>
    <col min="8203" max="8203" width="2.625" style="1" customWidth="1"/>
    <col min="8204" max="8205" width="4.625" style="1" customWidth="1"/>
    <col min="8206" max="8206" width="2.625" style="1" customWidth="1"/>
    <col min="8207" max="8207" width="4.625" style="1" customWidth="1"/>
    <col min="8208" max="8215" width="7.625" style="1" customWidth="1"/>
    <col min="8216" max="8216" width="5" style="1" customWidth="1"/>
    <col min="8217" max="8448" width="9" style="1"/>
    <col min="8449" max="8449" width="3.375" style="1" customWidth="1"/>
    <col min="8450" max="8450" width="5.75" style="1" customWidth="1"/>
    <col min="8451" max="8451" width="10.625" style="1" customWidth="1"/>
    <col min="8452" max="8452" width="4.625" style="1" customWidth="1"/>
    <col min="8453" max="8453" width="2.625" style="1" customWidth="1"/>
    <col min="8454" max="8455" width="4.625" style="1" customWidth="1"/>
    <col min="8456" max="8456" width="2.625" style="1" customWidth="1"/>
    <col min="8457" max="8458" width="4.625" style="1" customWidth="1"/>
    <col min="8459" max="8459" width="2.625" style="1" customWidth="1"/>
    <col min="8460" max="8461" width="4.625" style="1" customWidth="1"/>
    <col min="8462" max="8462" width="2.625" style="1" customWidth="1"/>
    <col min="8463" max="8463" width="4.625" style="1" customWidth="1"/>
    <col min="8464" max="8471" width="7.625" style="1" customWidth="1"/>
    <col min="8472" max="8472" width="5" style="1" customWidth="1"/>
    <col min="8473" max="8704" width="9" style="1"/>
    <col min="8705" max="8705" width="3.375" style="1" customWidth="1"/>
    <col min="8706" max="8706" width="5.75" style="1" customWidth="1"/>
    <col min="8707" max="8707" width="10.625" style="1" customWidth="1"/>
    <col min="8708" max="8708" width="4.625" style="1" customWidth="1"/>
    <col min="8709" max="8709" width="2.625" style="1" customWidth="1"/>
    <col min="8710" max="8711" width="4.625" style="1" customWidth="1"/>
    <col min="8712" max="8712" width="2.625" style="1" customWidth="1"/>
    <col min="8713" max="8714" width="4.625" style="1" customWidth="1"/>
    <col min="8715" max="8715" width="2.625" style="1" customWidth="1"/>
    <col min="8716" max="8717" width="4.625" style="1" customWidth="1"/>
    <col min="8718" max="8718" width="2.625" style="1" customWidth="1"/>
    <col min="8719" max="8719" width="4.625" style="1" customWidth="1"/>
    <col min="8720" max="8727" width="7.625" style="1" customWidth="1"/>
    <col min="8728" max="8728" width="5" style="1" customWidth="1"/>
    <col min="8729" max="8960" width="9" style="1"/>
    <col min="8961" max="8961" width="3.375" style="1" customWidth="1"/>
    <col min="8962" max="8962" width="5.75" style="1" customWidth="1"/>
    <col min="8963" max="8963" width="10.625" style="1" customWidth="1"/>
    <col min="8964" max="8964" width="4.625" style="1" customWidth="1"/>
    <col min="8965" max="8965" width="2.625" style="1" customWidth="1"/>
    <col min="8966" max="8967" width="4.625" style="1" customWidth="1"/>
    <col min="8968" max="8968" width="2.625" style="1" customWidth="1"/>
    <col min="8969" max="8970" width="4.625" style="1" customWidth="1"/>
    <col min="8971" max="8971" width="2.625" style="1" customWidth="1"/>
    <col min="8972" max="8973" width="4.625" style="1" customWidth="1"/>
    <col min="8974" max="8974" width="2.625" style="1" customWidth="1"/>
    <col min="8975" max="8975" width="4.625" style="1" customWidth="1"/>
    <col min="8976" max="8983" width="7.625" style="1" customWidth="1"/>
    <col min="8984" max="8984" width="5" style="1" customWidth="1"/>
    <col min="8985" max="9216" width="9" style="1"/>
    <col min="9217" max="9217" width="3.375" style="1" customWidth="1"/>
    <col min="9218" max="9218" width="5.75" style="1" customWidth="1"/>
    <col min="9219" max="9219" width="10.625" style="1" customWidth="1"/>
    <col min="9220" max="9220" width="4.625" style="1" customWidth="1"/>
    <col min="9221" max="9221" width="2.625" style="1" customWidth="1"/>
    <col min="9222" max="9223" width="4.625" style="1" customWidth="1"/>
    <col min="9224" max="9224" width="2.625" style="1" customWidth="1"/>
    <col min="9225" max="9226" width="4.625" style="1" customWidth="1"/>
    <col min="9227" max="9227" width="2.625" style="1" customWidth="1"/>
    <col min="9228" max="9229" width="4.625" style="1" customWidth="1"/>
    <col min="9230" max="9230" width="2.625" style="1" customWidth="1"/>
    <col min="9231" max="9231" width="4.625" style="1" customWidth="1"/>
    <col min="9232" max="9239" width="7.625" style="1" customWidth="1"/>
    <col min="9240" max="9240" width="5" style="1" customWidth="1"/>
    <col min="9241" max="9472" width="9" style="1"/>
    <col min="9473" max="9473" width="3.375" style="1" customWidth="1"/>
    <col min="9474" max="9474" width="5.75" style="1" customWidth="1"/>
    <col min="9475" max="9475" width="10.625" style="1" customWidth="1"/>
    <col min="9476" max="9476" width="4.625" style="1" customWidth="1"/>
    <col min="9477" max="9477" width="2.625" style="1" customWidth="1"/>
    <col min="9478" max="9479" width="4.625" style="1" customWidth="1"/>
    <col min="9480" max="9480" width="2.625" style="1" customWidth="1"/>
    <col min="9481" max="9482" width="4.625" style="1" customWidth="1"/>
    <col min="9483" max="9483" width="2.625" style="1" customWidth="1"/>
    <col min="9484" max="9485" width="4.625" style="1" customWidth="1"/>
    <col min="9486" max="9486" width="2.625" style="1" customWidth="1"/>
    <col min="9487" max="9487" width="4.625" style="1" customWidth="1"/>
    <col min="9488" max="9495" width="7.625" style="1" customWidth="1"/>
    <col min="9496" max="9496" width="5" style="1" customWidth="1"/>
    <col min="9497" max="9728" width="9" style="1"/>
    <col min="9729" max="9729" width="3.375" style="1" customWidth="1"/>
    <col min="9730" max="9730" width="5.75" style="1" customWidth="1"/>
    <col min="9731" max="9731" width="10.625" style="1" customWidth="1"/>
    <col min="9732" max="9732" width="4.625" style="1" customWidth="1"/>
    <col min="9733" max="9733" width="2.625" style="1" customWidth="1"/>
    <col min="9734" max="9735" width="4.625" style="1" customWidth="1"/>
    <col min="9736" max="9736" width="2.625" style="1" customWidth="1"/>
    <col min="9737" max="9738" width="4.625" style="1" customWidth="1"/>
    <col min="9739" max="9739" width="2.625" style="1" customWidth="1"/>
    <col min="9740" max="9741" width="4.625" style="1" customWidth="1"/>
    <col min="9742" max="9742" width="2.625" style="1" customWidth="1"/>
    <col min="9743" max="9743" width="4.625" style="1" customWidth="1"/>
    <col min="9744" max="9751" width="7.625" style="1" customWidth="1"/>
    <col min="9752" max="9752" width="5" style="1" customWidth="1"/>
    <col min="9753" max="9984" width="9" style="1"/>
    <col min="9985" max="9985" width="3.375" style="1" customWidth="1"/>
    <col min="9986" max="9986" width="5.75" style="1" customWidth="1"/>
    <col min="9987" max="9987" width="10.625" style="1" customWidth="1"/>
    <col min="9988" max="9988" width="4.625" style="1" customWidth="1"/>
    <col min="9989" max="9989" width="2.625" style="1" customWidth="1"/>
    <col min="9990" max="9991" width="4.625" style="1" customWidth="1"/>
    <col min="9992" max="9992" width="2.625" style="1" customWidth="1"/>
    <col min="9993" max="9994" width="4.625" style="1" customWidth="1"/>
    <col min="9995" max="9995" width="2.625" style="1" customWidth="1"/>
    <col min="9996" max="9997" width="4.625" style="1" customWidth="1"/>
    <col min="9998" max="9998" width="2.625" style="1" customWidth="1"/>
    <col min="9999" max="9999" width="4.625" style="1" customWidth="1"/>
    <col min="10000" max="10007" width="7.625" style="1" customWidth="1"/>
    <col min="10008" max="10008" width="5" style="1" customWidth="1"/>
    <col min="10009" max="10240" width="9" style="1"/>
    <col min="10241" max="10241" width="3.375" style="1" customWidth="1"/>
    <col min="10242" max="10242" width="5.75" style="1" customWidth="1"/>
    <col min="10243" max="10243" width="10.625" style="1" customWidth="1"/>
    <col min="10244" max="10244" width="4.625" style="1" customWidth="1"/>
    <col min="10245" max="10245" width="2.625" style="1" customWidth="1"/>
    <col min="10246" max="10247" width="4.625" style="1" customWidth="1"/>
    <col min="10248" max="10248" width="2.625" style="1" customWidth="1"/>
    <col min="10249" max="10250" width="4.625" style="1" customWidth="1"/>
    <col min="10251" max="10251" width="2.625" style="1" customWidth="1"/>
    <col min="10252" max="10253" width="4.625" style="1" customWidth="1"/>
    <col min="10254" max="10254" width="2.625" style="1" customWidth="1"/>
    <col min="10255" max="10255" width="4.625" style="1" customWidth="1"/>
    <col min="10256" max="10263" width="7.625" style="1" customWidth="1"/>
    <col min="10264" max="10264" width="5" style="1" customWidth="1"/>
    <col min="10265" max="10496" width="9" style="1"/>
    <col min="10497" max="10497" width="3.375" style="1" customWidth="1"/>
    <col min="10498" max="10498" width="5.75" style="1" customWidth="1"/>
    <col min="10499" max="10499" width="10.625" style="1" customWidth="1"/>
    <col min="10500" max="10500" width="4.625" style="1" customWidth="1"/>
    <col min="10501" max="10501" width="2.625" style="1" customWidth="1"/>
    <col min="10502" max="10503" width="4.625" style="1" customWidth="1"/>
    <col min="10504" max="10504" width="2.625" style="1" customWidth="1"/>
    <col min="10505" max="10506" width="4.625" style="1" customWidth="1"/>
    <col min="10507" max="10507" width="2.625" style="1" customWidth="1"/>
    <col min="10508" max="10509" width="4.625" style="1" customWidth="1"/>
    <col min="10510" max="10510" width="2.625" style="1" customWidth="1"/>
    <col min="10511" max="10511" width="4.625" style="1" customWidth="1"/>
    <col min="10512" max="10519" width="7.625" style="1" customWidth="1"/>
    <col min="10520" max="10520" width="5" style="1" customWidth="1"/>
    <col min="10521" max="10752" width="9" style="1"/>
    <col min="10753" max="10753" width="3.375" style="1" customWidth="1"/>
    <col min="10754" max="10754" width="5.75" style="1" customWidth="1"/>
    <col min="10755" max="10755" width="10.625" style="1" customWidth="1"/>
    <col min="10756" max="10756" width="4.625" style="1" customWidth="1"/>
    <col min="10757" max="10757" width="2.625" style="1" customWidth="1"/>
    <col min="10758" max="10759" width="4.625" style="1" customWidth="1"/>
    <col min="10760" max="10760" width="2.625" style="1" customWidth="1"/>
    <col min="10761" max="10762" width="4.625" style="1" customWidth="1"/>
    <col min="10763" max="10763" width="2.625" style="1" customWidth="1"/>
    <col min="10764" max="10765" width="4.625" style="1" customWidth="1"/>
    <col min="10766" max="10766" width="2.625" style="1" customWidth="1"/>
    <col min="10767" max="10767" width="4.625" style="1" customWidth="1"/>
    <col min="10768" max="10775" width="7.625" style="1" customWidth="1"/>
    <col min="10776" max="10776" width="5" style="1" customWidth="1"/>
    <col min="10777" max="11008" width="9" style="1"/>
    <col min="11009" max="11009" width="3.375" style="1" customWidth="1"/>
    <col min="11010" max="11010" width="5.75" style="1" customWidth="1"/>
    <col min="11011" max="11011" width="10.625" style="1" customWidth="1"/>
    <col min="11012" max="11012" width="4.625" style="1" customWidth="1"/>
    <col min="11013" max="11013" width="2.625" style="1" customWidth="1"/>
    <col min="11014" max="11015" width="4.625" style="1" customWidth="1"/>
    <col min="11016" max="11016" width="2.625" style="1" customWidth="1"/>
    <col min="11017" max="11018" width="4.625" style="1" customWidth="1"/>
    <col min="11019" max="11019" width="2.625" style="1" customWidth="1"/>
    <col min="11020" max="11021" width="4.625" style="1" customWidth="1"/>
    <col min="11022" max="11022" width="2.625" style="1" customWidth="1"/>
    <col min="11023" max="11023" width="4.625" style="1" customWidth="1"/>
    <col min="11024" max="11031" width="7.625" style="1" customWidth="1"/>
    <col min="11032" max="11032" width="5" style="1" customWidth="1"/>
    <col min="11033" max="11264" width="9" style="1"/>
    <col min="11265" max="11265" width="3.375" style="1" customWidth="1"/>
    <col min="11266" max="11266" width="5.75" style="1" customWidth="1"/>
    <col min="11267" max="11267" width="10.625" style="1" customWidth="1"/>
    <col min="11268" max="11268" width="4.625" style="1" customWidth="1"/>
    <col min="11269" max="11269" width="2.625" style="1" customWidth="1"/>
    <col min="11270" max="11271" width="4.625" style="1" customWidth="1"/>
    <col min="11272" max="11272" width="2.625" style="1" customWidth="1"/>
    <col min="11273" max="11274" width="4.625" style="1" customWidth="1"/>
    <col min="11275" max="11275" width="2.625" style="1" customWidth="1"/>
    <col min="11276" max="11277" width="4.625" style="1" customWidth="1"/>
    <col min="11278" max="11278" width="2.625" style="1" customWidth="1"/>
    <col min="11279" max="11279" width="4.625" style="1" customWidth="1"/>
    <col min="11280" max="11287" width="7.625" style="1" customWidth="1"/>
    <col min="11288" max="11288" width="5" style="1" customWidth="1"/>
    <col min="11289" max="11520" width="9" style="1"/>
    <col min="11521" max="11521" width="3.375" style="1" customWidth="1"/>
    <col min="11522" max="11522" width="5.75" style="1" customWidth="1"/>
    <col min="11523" max="11523" width="10.625" style="1" customWidth="1"/>
    <col min="11524" max="11524" width="4.625" style="1" customWidth="1"/>
    <col min="11525" max="11525" width="2.625" style="1" customWidth="1"/>
    <col min="11526" max="11527" width="4.625" style="1" customWidth="1"/>
    <col min="11528" max="11528" width="2.625" style="1" customWidth="1"/>
    <col min="11529" max="11530" width="4.625" style="1" customWidth="1"/>
    <col min="11531" max="11531" width="2.625" style="1" customWidth="1"/>
    <col min="11532" max="11533" width="4.625" style="1" customWidth="1"/>
    <col min="11534" max="11534" width="2.625" style="1" customWidth="1"/>
    <col min="11535" max="11535" width="4.625" style="1" customWidth="1"/>
    <col min="11536" max="11543" width="7.625" style="1" customWidth="1"/>
    <col min="11544" max="11544" width="5" style="1" customWidth="1"/>
    <col min="11545" max="11776" width="9" style="1"/>
    <col min="11777" max="11777" width="3.375" style="1" customWidth="1"/>
    <col min="11778" max="11778" width="5.75" style="1" customWidth="1"/>
    <col min="11779" max="11779" width="10.625" style="1" customWidth="1"/>
    <col min="11780" max="11780" width="4.625" style="1" customWidth="1"/>
    <col min="11781" max="11781" width="2.625" style="1" customWidth="1"/>
    <col min="11782" max="11783" width="4.625" style="1" customWidth="1"/>
    <col min="11784" max="11784" width="2.625" style="1" customWidth="1"/>
    <col min="11785" max="11786" width="4.625" style="1" customWidth="1"/>
    <col min="11787" max="11787" width="2.625" style="1" customWidth="1"/>
    <col min="11788" max="11789" width="4.625" style="1" customWidth="1"/>
    <col min="11790" max="11790" width="2.625" style="1" customWidth="1"/>
    <col min="11791" max="11791" width="4.625" style="1" customWidth="1"/>
    <col min="11792" max="11799" width="7.625" style="1" customWidth="1"/>
    <col min="11800" max="11800" width="5" style="1" customWidth="1"/>
    <col min="11801" max="12032" width="9" style="1"/>
    <col min="12033" max="12033" width="3.375" style="1" customWidth="1"/>
    <col min="12034" max="12034" width="5.75" style="1" customWidth="1"/>
    <col min="12035" max="12035" width="10.625" style="1" customWidth="1"/>
    <col min="12036" max="12036" width="4.625" style="1" customWidth="1"/>
    <col min="12037" max="12037" width="2.625" style="1" customWidth="1"/>
    <col min="12038" max="12039" width="4.625" style="1" customWidth="1"/>
    <col min="12040" max="12040" width="2.625" style="1" customWidth="1"/>
    <col min="12041" max="12042" width="4.625" style="1" customWidth="1"/>
    <col min="12043" max="12043" width="2.625" style="1" customWidth="1"/>
    <col min="12044" max="12045" width="4.625" style="1" customWidth="1"/>
    <col min="12046" max="12046" width="2.625" style="1" customWidth="1"/>
    <col min="12047" max="12047" width="4.625" style="1" customWidth="1"/>
    <col min="12048" max="12055" width="7.625" style="1" customWidth="1"/>
    <col min="12056" max="12056" width="5" style="1" customWidth="1"/>
    <col min="12057" max="12288" width="9" style="1"/>
    <col min="12289" max="12289" width="3.375" style="1" customWidth="1"/>
    <col min="12290" max="12290" width="5.75" style="1" customWidth="1"/>
    <col min="12291" max="12291" width="10.625" style="1" customWidth="1"/>
    <col min="12292" max="12292" width="4.625" style="1" customWidth="1"/>
    <col min="12293" max="12293" width="2.625" style="1" customWidth="1"/>
    <col min="12294" max="12295" width="4.625" style="1" customWidth="1"/>
    <col min="12296" max="12296" width="2.625" style="1" customWidth="1"/>
    <col min="12297" max="12298" width="4.625" style="1" customWidth="1"/>
    <col min="12299" max="12299" width="2.625" style="1" customWidth="1"/>
    <col min="12300" max="12301" width="4.625" style="1" customWidth="1"/>
    <col min="12302" max="12302" width="2.625" style="1" customWidth="1"/>
    <col min="12303" max="12303" width="4.625" style="1" customWidth="1"/>
    <col min="12304" max="12311" width="7.625" style="1" customWidth="1"/>
    <col min="12312" max="12312" width="5" style="1" customWidth="1"/>
    <col min="12313" max="12544" width="9" style="1"/>
    <col min="12545" max="12545" width="3.375" style="1" customWidth="1"/>
    <col min="12546" max="12546" width="5.75" style="1" customWidth="1"/>
    <col min="12547" max="12547" width="10.625" style="1" customWidth="1"/>
    <col min="12548" max="12548" width="4.625" style="1" customWidth="1"/>
    <col min="12549" max="12549" width="2.625" style="1" customWidth="1"/>
    <col min="12550" max="12551" width="4.625" style="1" customWidth="1"/>
    <col min="12552" max="12552" width="2.625" style="1" customWidth="1"/>
    <col min="12553" max="12554" width="4.625" style="1" customWidth="1"/>
    <col min="12555" max="12555" width="2.625" style="1" customWidth="1"/>
    <col min="12556" max="12557" width="4.625" style="1" customWidth="1"/>
    <col min="12558" max="12558" width="2.625" style="1" customWidth="1"/>
    <col min="12559" max="12559" width="4.625" style="1" customWidth="1"/>
    <col min="12560" max="12567" width="7.625" style="1" customWidth="1"/>
    <col min="12568" max="12568" width="5" style="1" customWidth="1"/>
    <col min="12569" max="12800" width="9" style="1"/>
    <col min="12801" max="12801" width="3.375" style="1" customWidth="1"/>
    <col min="12802" max="12802" width="5.75" style="1" customWidth="1"/>
    <col min="12803" max="12803" width="10.625" style="1" customWidth="1"/>
    <col min="12804" max="12804" width="4.625" style="1" customWidth="1"/>
    <col min="12805" max="12805" width="2.625" style="1" customWidth="1"/>
    <col min="12806" max="12807" width="4.625" style="1" customWidth="1"/>
    <col min="12808" max="12808" width="2.625" style="1" customWidth="1"/>
    <col min="12809" max="12810" width="4.625" style="1" customWidth="1"/>
    <col min="12811" max="12811" width="2.625" style="1" customWidth="1"/>
    <col min="12812" max="12813" width="4.625" style="1" customWidth="1"/>
    <col min="12814" max="12814" width="2.625" style="1" customWidth="1"/>
    <col min="12815" max="12815" width="4.625" style="1" customWidth="1"/>
    <col min="12816" max="12823" width="7.625" style="1" customWidth="1"/>
    <col min="12824" max="12824" width="5" style="1" customWidth="1"/>
    <col min="12825" max="13056" width="9" style="1"/>
    <col min="13057" max="13057" width="3.375" style="1" customWidth="1"/>
    <col min="13058" max="13058" width="5.75" style="1" customWidth="1"/>
    <col min="13059" max="13059" width="10.625" style="1" customWidth="1"/>
    <col min="13060" max="13060" width="4.625" style="1" customWidth="1"/>
    <col min="13061" max="13061" width="2.625" style="1" customWidth="1"/>
    <col min="13062" max="13063" width="4.625" style="1" customWidth="1"/>
    <col min="13064" max="13064" width="2.625" style="1" customWidth="1"/>
    <col min="13065" max="13066" width="4.625" style="1" customWidth="1"/>
    <col min="13067" max="13067" width="2.625" style="1" customWidth="1"/>
    <col min="13068" max="13069" width="4.625" style="1" customWidth="1"/>
    <col min="13070" max="13070" width="2.625" style="1" customWidth="1"/>
    <col min="13071" max="13071" width="4.625" style="1" customWidth="1"/>
    <col min="13072" max="13079" width="7.625" style="1" customWidth="1"/>
    <col min="13080" max="13080" width="5" style="1" customWidth="1"/>
    <col min="13081" max="13312" width="9" style="1"/>
    <col min="13313" max="13313" width="3.375" style="1" customWidth="1"/>
    <col min="13314" max="13314" width="5.75" style="1" customWidth="1"/>
    <col min="13315" max="13315" width="10.625" style="1" customWidth="1"/>
    <col min="13316" max="13316" width="4.625" style="1" customWidth="1"/>
    <col min="13317" max="13317" width="2.625" style="1" customWidth="1"/>
    <col min="13318" max="13319" width="4.625" style="1" customWidth="1"/>
    <col min="13320" max="13320" width="2.625" style="1" customWidth="1"/>
    <col min="13321" max="13322" width="4.625" style="1" customWidth="1"/>
    <col min="13323" max="13323" width="2.625" style="1" customWidth="1"/>
    <col min="13324" max="13325" width="4.625" style="1" customWidth="1"/>
    <col min="13326" max="13326" width="2.625" style="1" customWidth="1"/>
    <col min="13327" max="13327" width="4.625" style="1" customWidth="1"/>
    <col min="13328" max="13335" width="7.625" style="1" customWidth="1"/>
    <col min="13336" max="13336" width="5" style="1" customWidth="1"/>
    <col min="13337" max="13568" width="9" style="1"/>
    <col min="13569" max="13569" width="3.375" style="1" customWidth="1"/>
    <col min="13570" max="13570" width="5.75" style="1" customWidth="1"/>
    <col min="13571" max="13571" width="10.625" style="1" customWidth="1"/>
    <col min="13572" max="13572" width="4.625" style="1" customWidth="1"/>
    <col min="13573" max="13573" width="2.625" style="1" customWidth="1"/>
    <col min="13574" max="13575" width="4.625" style="1" customWidth="1"/>
    <col min="13576" max="13576" width="2.625" style="1" customWidth="1"/>
    <col min="13577" max="13578" width="4.625" style="1" customWidth="1"/>
    <col min="13579" max="13579" width="2.625" style="1" customWidth="1"/>
    <col min="13580" max="13581" width="4.625" style="1" customWidth="1"/>
    <col min="13582" max="13582" width="2.625" style="1" customWidth="1"/>
    <col min="13583" max="13583" width="4.625" style="1" customWidth="1"/>
    <col min="13584" max="13591" width="7.625" style="1" customWidth="1"/>
    <col min="13592" max="13592" width="5" style="1" customWidth="1"/>
    <col min="13593" max="13824" width="9" style="1"/>
    <col min="13825" max="13825" width="3.375" style="1" customWidth="1"/>
    <col min="13826" max="13826" width="5.75" style="1" customWidth="1"/>
    <col min="13827" max="13827" width="10.625" style="1" customWidth="1"/>
    <col min="13828" max="13828" width="4.625" style="1" customWidth="1"/>
    <col min="13829" max="13829" width="2.625" style="1" customWidth="1"/>
    <col min="13830" max="13831" width="4.625" style="1" customWidth="1"/>
    <col min="13832" max="13832" width="2.625" style="1" customWidth="1"/>
    <col min="13833" max="13834" width="4.625" style="1" customWidth="1"/>
    <col min="13835" max="13835" width="2.625" style="1" customWidth="1"/>
    <col min="13836" max="13837" width="4.625" style="1" customWidth="1"/>
    <col min="13838" max="13838" width="2.625" style="1" customWidth="1"/>
    <col min="13839" max="13839" width="4.625" style="1" customWidth="1"/>
    <col min="13840" max="13847" width="7.625" style="1" customWidth="1"/>
    <col min="13848" max="13848" width="5" style="1" customWidth="1"/>
    <col min="13849" max="14080" width="9" style="1"/>
    <col min="14081" max="14081" width="3.375" style="1" customWidth="1"/>
    <col min="14082" max="14082" width="5.75" style="1" customWidth="1"/>
    <col min="14083" max="14083" width="10.625" style="1" customWidth="1"/>
    <col min="14084" max="14084" width="4.625" style="1" customWidth="1"/>
    <col min="14085" max="14085" width="2.625" style="1" customWidth="1"/>
    <col min="14086" max="14087" width="4.625" style="1" customWidth="1"/>
    <col min="14088" max="14088" width="2.625" style="1" customWidth="1"/>
    <col min="14089" max="14090" width="4.625" style="1" customWidth="1"/>
    <col min="14091" max="14091" width="2.625" style="1" customWidth="1"/>
    <col min="14092" max="14093" width="4.625" style="1" customWidth="1"/>
    <col min="14094" max="14094" width="2.625" style="1" customWidth="1"/>
    <col min="14095" max="14095" width="4.625" style="1" customWidth="1"/>
    <col min="14096" max="14103" width="7.625" style="1" customWidth="1"/>
    <col min="14104" max="14104" width="5" style="1" customWidth="1"/>
    <col min="14105" max="14336" width="9" style="1"/>
    <col min="14337" max="14337" width="3.375" style="1" customWidth="1"/>
    <col min="14338" max="14338" width="5.75" style="1" customWidth="1"/>
    <col min="14339" max="14339" width="10.625" style="1" customWidth="1"/>
    <col min="14340" max="14340" width="4.625" style="1" customWidth="1"/>
    <col min="14341" max="14341" width="2.625" style="1" customWidth="1"/>
    <col min="14342" max="14343" width="4.625" style="1" customWidth="1"/>
    <col min="14344" max="14344" width="2.625" style="1" customWidth="1"/>
    <col min="14345" max="14346" width="4.625" style="1" customWidth="1"/>
    <col min="14347" max="14347" width="2.625" style="1" customWidth="1"/>
    <col min="14348" max="14349" width="4.625" style="1" customWidth="1"/>
    <col min="14350" max="14350" width="2.625" style="1" customWidth="1"/>
    <col min="14351" max="14351" width="4.625" style="1" customWidth="1"/>
    <col min="14352" max="14359" width="7.625" style="1" customWidth="1"/>
    <col min="14360" max="14360" width="5" style="1" customWidth="1"/>
    <col min="14361" max="14592" width="9" style="1"/>
    <col min="14593" max="14593" width="3.375" style="1" customWidth="1"/>
    <col min="14594" max="14594" width="5.75" style="1" customWidth="1"/>
    <col min="14595" max="14595" width="10.625" style="1" customWidth="1"/>
    <col min="14596" max="14596" width="4.625" style="1" customWidth="1"/>
    <col min="14597" max="14597" width="2.625" style="1" customWidth="1"/>
    <col min="14598" max="14599" width="4.625" style="1" customWidth="1"/>
    <col min="14600" max="14600" width="2.625" style="1" customWidth="1"/>
    <col min="14601" max="14602" width="4.625" style="1" customWidth="1"/>
    <col min="14603" max="14603" width="2.625" style="1" customWidth="1"/>
    <col min="14604" max="14605" width="4.625" style="1" customWidth="1"/>
    <col min="14606" max="14606" width="2.625" style="1" customWidth="1"/>
    <col min="14607" max="14607" width="4.625" style="1" customWidth="1"/>
    <col min="14608" max="14615" width="7.625" style="1" customWidth="1"/>
    <col min="14616" max="14616" width="5" style="1" customWidth="1"/>
    <col min="14617" max="14848" width="9" style="1"/>
    <col min="14849" max="14849" width="3.375" style="1" customWidth="1"/>
    <col min="14850" max="14850" width="5.75" style="1" customWidth="1"/>
    <col min="14851" max="14851" width="10.625" style="1" customWidth="1"/>
    <col min="14852" max="14852" width="4.625" style="1" customWidth="1"/>
    <col min="14853" max="14853" width="2.625" style="1" customWidth="1"/>
    <col min="14854" max="14855" width="4.625" style="1" customWidth="1"/>
    <col min="14856" max="14856" width="2.625" style="1" customWidth="1"/>
    <col min="14857" max="14858" width="4.625" style="1" customWidth="1"/>
    <col min="14859" max="14859" width="2.625" style="1" customWidth="1"/>
    <col min="14860" max="14861" width="4.625" style="1" customWidth="1"/>
    <col min="14862" max="14862" width="2.625" style="1" customWidth="1"/>
    <col min="14863" max="14863" width="4.625" style="1" customWidth="1"/>
    <col min="14864" max="14871" width="7.625" style="1" customWidth="1"/>
    <col min="14872" max="14872" width="5" style="1" customWidth="1"/>
    <col min="14873" max="15104" width="9" style="1"/>
    <col min="15105" max="15105" width="3.375" style="1" customWidth="1"/>
    <col min="15106" max="15106" width="5.75" style="1" customWidth="1"/>
    <col min="15107" max="15107" width="10.625" style="1" customWidth="1"/>
    <col min="15108" max="15108" width="4.625" style="1" customWidth="1"/>
    <col min="15109" max="15109" width="2.625" style="1" customWidth="1"/>
    <col min="15110" max="15111" width="4.625" style="1" customWidth="1"/>
    <col min="15112" max="15112" width="2.625" style="1" customWidth="1"/>
    <col min="15113" max="15114" width="4.625" style="1" customWidth="1"/>
    <col min="15115" max="15115" width="2.625" style="1" customWidth="1"/>
    <col min="15116" max="15117" width="4.625" style="1" customWidth="1"/>
    <col min="15118" max="15118" width="2.625" style="1" customWidth="1"/>
    <col min="15119" max="15119" width="4.625" style="1" customWidth="1"/>
    <col min="15120" max="15127" width="7.625" style="1" customWidth="1"/>
    <col min="15128" max="15128" width="5" style="1" customWidth="1"/>
    <col min="15129" max="15360" width="9" style="1"/>
    <col min="15361" max="15361" width="3.375" style="1" customWidth="1"/>
    <col min="15362" max="15362" width="5.75" style="1" customWidth="1"/>
    <col min="15363" max="15363" width="10.625" style="1" customWidth="1"/>
    <col min="15364" max="15364" width="4.625" style="1" customWidth="1"/>
    <col min="15365" max="15365" width="2.625" style="1" customWidth="1"/>
    <col min="15366" max="15367" width="4.625" style="1" customWidth="1"/>
    <col min="15368" max="15368" width="2.625" style="1" customWidth="1"/>
    <col min="15369" max="15370" width="4.625" style="1" customWidth="1"/>
    <col min="15371" max="15371" width="2.625" style="1" customWidth="1"/>
    <col min="15372" max="15373" width="4.625" style="1" customWidth="1"/>
    <col min="15374" max="15374" width="2.625" style="1" customWidth="1"/>
    <col min="15375" max="15375" width="4.625" style="1" customWidth="1"/>
    <col min="15376" max="15383" width="7.625" style="1" customWidth="1"/>
    <col min="15384" max="15384" width="5" style="1" customWidth="1"/>
    <col min="15385" max="15616" width="9" style="1"/>
    <col min="15617" max="15617" width="3.375" style="1" customWidth="1"/>
    <col min="15618" max="15618" width="5.75" style="1" customWidth="1"/>
    <col min="15619" max="15619" width="10.625" style="1" customWidth="1"/>
    <col min="15620" max="15620" width="4.625" style="1" customWidth="1"/>
    <col min="15621" max="15621" width="2.625" style="1" customWidth="1"/>
    <col min="15622" max="15623" width="4.625" style="1" customWidth="1"/>
    <col min="15624" max="15624" width="2.625" style="1" customWidth="1"/>
    <col min="15625" max="15626" width="4.625" style="1" customWidth="1"/>
    <col min="15627" max="15627" width="2.625" style="1" customWidth="1"/>
    <col min="15628" max="15629" width="4.625" style="1" customWidth="1"/>
    <col min="15630" max="15630" width="2.625" style="1" customWidth="1"/>
    <col min="15631" max="15631" width="4.625" style="1" customWidth="1"/>
    <col min="15632" max="15639" width="7.625" style="1" customWidth="1"/>
    <col min="15640" max="15640" width="5" style="1" customWidth="1"/>
    <col min="15641" max="15872" width="9" style="1"/>
    <col min="15873" max="15873" width="3.375" style="1" customWidth="1"/>
    <col min="15874" max="15874" width="5.75" style="1" customWidth="1"/>
    <col min="15875" max="15875" width="10.625" style="1" customWidth="1"/>
    <col min="15876" max="15876" width="4.625" style="1" customWidth="1"/>
    <col min="15877" max="15877" width="2.625" style="1" customWidth="1"/>
    <col min="15878" max="15879" width="4.625" style="1" customWidth="1"/>
    <col min="15880" max="15880" width="2.625" style="1" customWidth="1"/>
    <col min="15881" max="15882" width="4.625" style="1" customWidth="1"/>
    <col min="15883" max="15883" width="2.625" style="1" customWidth="1"/>
    <col min="15884" max="15885" width="4.625" style="1" customWidth="1"/>
    <col min="15886" max="15886" width="2.625" style="1" customWidth="1"/>
    <col min="15887" max="15887" width="4.625" style="1" customWidth="1"/>
    <col min="15888" max="15895" width="7.625" style="1" customWidth="1"/>
    <col min="15896" max="15896" width="5" style="1" customWidth="1"/>
    <col min="15897" max="16128" width="9" style="1"/>
    <col min="16129" max="16129" width="3.375" style="1" customWidth="1"/>
    <col min="16130" max="16130" width="5.75" style="1" customWidth="1"/>
    <col min="16131" max="16131" width="10.625" style="1" customWidth="1"/>
    <col min="16132" max="16132" width="4.625" style="1" customWidth="1"/>
    <col min="16133" max="16133" width="2.625" style="1" customWidth="1"/>
    <col min="16134" max="16135" width="4.625" style="1" customWidth="1"/>
    <col min="16136" max="16136" width="2.625" style="1" customWidth="1"/>
    <col min="16137" max="16138" width="4.625" style="1" customWidth="1"/>
    <col min="16139" max="16139" width="2.625" style="1" customWidth="1"/>
    <col min="16140" max="16141" width="4.625" style="1" customWidth="1"/>
    <col min="16142" max="16142" width="2.625" style="1" customWidth="1"/>
    <col min="16143" max="16143" width="4.625" style="1" customWidth="1"/>
    <col min="16144" max="16151" width="7.625" style="1" customWidth="1"/>
    <col min="16152" max="16152" width="5" style="1" customWidth="1"/>
    <col min="16153" max="16384" width="9" style="1"/>
  </cols>
  <sheetData>
    <row r="1" spans="3:23" ht="24" customHeight="1" x14ac:dyDescent="0.15">
      <c r="C1" s="5" t="s">
        <v>112</v>
      </c>
    </row>
    <row r="2" spans="3:23" ht="12" customHeight="1" x14ac:dyDescent="0.15">
      <c r="C2" s="4" t="s">
        <v>113</v>
      </c>
    </row>
    <row r="3" spans="3:23" ht="13.5" customHeight="1" x14ac:dyDescent="0.15">
      <c r="C3" s="88" t="s">
        <v>114</v>
      </c>
      <c r="D3" s="457" t="str">
        <f>[1]組合せ表!F6</f>
        <v>新治SC</v>
      </c>
      <c r="E3" s="458"/>
      <c r="F3" s="459"/>
      <c r="G3" s="457" t="str">
        <f>[1]組合せ表!G6</f>
        <v>高崎SSS</v>
      </c>
      <c r="H3" s="458"/>
      <c r="I3" s="459"/>
      <c r="J3" s="457" t="str">
        <f>[1]組合せ表!H6</f>
        <v>土浦小SSS</v>
      </c>
      <c r="K3" s="458"/>
      <c r="L3" s="459"/>
      <c r="M3" s="457" t="str">
        <f>[1]組合せ表!I6</f>
        <v>FC北条・B</v>
      </c>
      <c r="N3" s="458"/>
      <c r="O3" s="460"/>
      <c r="P3" s="89" t="s">
        <v>115</v>
      </c>
      <c r="Q3" s="90" t="s">
        <v>116</v>
      </c>
      <c r="R3" s="90" t="s">
        <v>117</v>
      </c>
      <c r="S3" s="90" t="s">
        <v>118</v>
      </c>
      <c r="T3" s="90" t="s">
        <v>119</v>
      </c>
      <c r="U3" s="88" t="s">
        <v>120</v>
      </c>
      <c r="V3" s="91" t="s">
        <v>121</v>
      </c>
      <c r="W3" s="89" t="s">
        <v>122</v>
      </c>
    </row>
    <row r="4" spans="3:23" ht="13.5" customHeight="1" x14ac:dyDescent="0.15">
      <c r="C4" s="92" t="str">
        <f>[1]組合せ表!F6</f>
        <v>新治SC</v>
      </c>
      <c r="D4" s="452"/>
      <c r="E4" s="453"/>
      <c r="F4" s="454"/>
      <c r="G4" s="93">
        <f>[1]第１日目対戦表!E7</f>
        <v>6</v>
      </c>
      <c r="H4" s="94" t="s">
        <v>123</v>
      </c>
      <c r="I4" s="95">
        <f>[1]第１日目対戦表!G7</f>
        <v>0</v>
      </c>
      <c r="J4" s="94">
        <f>[1]第１日目対戦表!E14</f>
        <v>4</v>
      </c>
      <c r="K4" s="94" t="s">
        <v>123</v>
      </c>
      <c r="L4" s="95">
        <f>[1]第１日目対戦表!G14</f>
        <v>1</v>
      </c>
      <c r="M4" s="93">
        <f>[1]第１日目対戦表!E10</f>
        <v>12</v>
      </c>
      <c r="N4" s="94" t="s">
        <v>123</v>
      </c>
      <c r="O4" s="96">
        <f>[1]第１日目対戦表!G10</f>
        <v>0</v>
      </c>
      <c r="P4" s="95">
        <f>IF(G4&gt;I4,1,0)+IF(J4&gt;L4,1,0)+IF(M4&gt;O4,1,0)</f>
        <v>3</v>
      </c>
      <c r="Q4" s="97">
        <f>IF(G4&lt;I4,1,0)+IF(J4&lt;L4,1,0)+IF(M4&lt;O4,1,0)</f>
        <v>0</v>
      </c>
      <c r="R4" s="97">
        <f>IF(G4=I4,1,0)+IF(J4=L4,1,0)+IF(M4=O4,1,0)</f>
        <v>0</v>
      </c>
      <c r="S4" s="97">
        <f>P4*3+R4*1</f>
        <v>9</v>
      </c>
      <c r="T4" s="97">
        <f>G4+J4+M4</f>
        <v>22</v>
      </c>
      <c r="U4" s="93">
        <f>I4+L4+O4</f>
        <v>1</v>
      </c>
      <c r="V4" s="98">
        <f>T4-U4</f>
        <v>21</v>
      </c>
      <c r="W4" s="95">
        <v>1</v>
      </c>
    </row>
    <row r="5" spans="3:23" ht="13.5" customHeight="1" x14ac:dyDescent="0.15">
      <c r="C5" s="92" t="str">
        <f>[1]組合せ表!G6</f>
        <v>高崎SSS</v>
      </c>
      <c r="D5" s="93">
        <f>[1]第１日目対戦表!G7</f>
        <v>0</v>
      </c>
      <c r="E5" s="94" t="s">
        <v>123</v>
      </c>
      <c r="F5" s="95">
        <f>[1]第１日目対戦表!E7</f>
        <v>6</v>
      </c>
      <c r="G5" s="452"/>
      <c r="H5" s="453"/>
      <c r="I5" s="454"/>
      <c r="J5" s="94">
        <f>[1]第１日目対戦表!L11</f>
        <v>1</v>
      </c>
      <c r="K5" s="94" t="s">
        <v>123</v>
      </c>
      <c r="L5" s="95">
        <f>[1]第１日目対戦表!N11</f>
        <v>1</v>
      </c>
      <c r="M5" s="93">
        <f>[1]第１日目対戦表!L15</f>
        <v>5</v>
      </c>
      <c r="N5" s="94" t="s">
        <v>123</v>
      </c>
      <c r="O5" s="96">
        <f>[1]第１日目対戦表!N15</f>
        <v>0</v>
      </c>
      <c r="P5" s="95">
        <f>IF(D5&gt;F5,1,0)+IF(J5&gt;L5,1,0)+IF(M5&gt;O5,1,0)</f>
        <v>1</v>
      </c>
      <c r="Q5" s="97">
        <f>IF(D5&lt;F5,1,0)+IF(J5&lt;L5,1,0)+IF(M5&lt;O5,1,0)</f>
        <v>1</v>
      </c>
      <c r="R5" s="97">
        <f>IF(D5=F5,1,0)+IF(J5=L5,1,0)+IF(M5=O5,1,0)</f>
        <v>1</v>
      </c>
      <c r="S5" s="97">
        <f>P5*3+R5*1</f>
        <v>4</v>
      </c>
      <c r="T5" s="97">
        <f>D5+J5+M5</f>
        <v>6</v>
      </c>
      <c r="U5" s="99">
        <f>F5+L5+O5</f>
        <v>7</v>
      </c>
      <c r="V5" s="98">
        <f>T5-U5</f>
        <v>-1</v>
      </c>
      <c r="W5" s="95">
        <v>2</v>
      </c>
    </row>
    <row r="6" spans="3:23" ht="13.5" customHeight="1" x14ac:dyDescent="0.15">
      <c r="C6" s="92" t="str">
        <f>[1]組合せ表!H6</f>
        <v>土浦小SSS</v>
      </c>
      <c r="D6" s="93">
        <f>[1]第１日目対戦表!G14</f>
        <v>1</v>
      </c>
      <c r="E6" s="94" t="s">
        <v>123</v>
      </c>
      <c r="F6" s="95">
        <f>[1]第１日目対戦表!E14</f>
        <v>4</v>
      </c>
      <c r="G6" s="93">
        <f>[1]第１日目対戦表!N11</f>
        <v>1</v>
      </c>
      <c r="H6" s="94" t="s">
        <v>123</v>
      </c>
      <c r="I6" s="95">
        <f>[1]第１日目対戦表!L11</f>
        <v>1</v>
      </c>
      <c r="J6" s="452"/>
      <c r="K6" s="453"/>
      <c r="L6" s="454"/>
      <c r="M6" s="93">
        <f>[1]第１日目対戦表!L8</f>
        <v>2</v>
      </c>
      <c r="N6" s="94" t="s">
        <v>123</v>
      </c>
      <c r="O6" s="96">
        <f>[1]第１日目対戦表!N8</f>
        <v>0</v>
      </c>
      <c r="P6" s="95">
        <f>IF(D6&gt;F6,1,0)+IF(G6&gt;I6,1,0)+IF(M6&gt;O6,1,0)</f>
        <v>1</v>
      </c>
      <c r="Q6" s="97">
        <f>IF(D6&lt;F6,1,0)+IF(G6&lt;I6,1,0)+IF(M6&lt;O6,1,0)</f>
        <v>1</v>
      </c>
      <c r="R6" s="97">
        <f>IF(D6=F6,1,0)+IF(G6=I6,1,0)+IF(M6=O6,1,0)</f>
        <v>1</v>
      </c>
      <c r="S6" s="97">
        <f>P6*3+R6*1</f>
        <v>4</v>
      </c>
      <c r="T6" s="97">
        <f>D6+G6+M6</f>
        <v>4</v>
      </c>
      <c r="U6" s="93">
        <f>F6+I6+O6</f>
        <v>5</v>
      </c>
      <c r="V6" s="98">
        <f>T6-U6</f>
        <v>-1</v>
      </c>
      <c r="W6" s="95">
        <v>3</v>
      </c>
    </row>
    <row r="7" spans="3:23" ht="13.5" customHeight="1" x14ac:dyDescent="0.15">
      <c r="C7" s="92" t="str">
        <f>[1]組合せ表!I6</f>
        <v>FC北条・B</v>
      </c>
      <c r="D7" s="94">
        <f>[1]第１日目対戦表!G10</f>
        <v>0</v>
      </c>
      <c r="E7" s="94" t="s">
        <v>123</v>
      </c>
      <c r="F7" s="95">
        <f>[1]第１日目対戦表!E10</f>
        <v>12</v>
      </c>
      <c r="G7" s="94">
        <f>[1]第１日目対戦表!N15</f>
        <v>0</v>
      </c>
      <c r="H7" s="94" t="s">
        <v>123</v>
      </c>
      <c r="I7" s="95">
        <f>[1]第１日目対戦表!L15</f>
        <v>5</v>
      </c>
      <c r="J7" s="94">
        <f>[1]第１日目対戦表!N8</f>
        <v>0</v>
      </c>
      <c r="K7" s="94" t="s">
        <v>123</v>
      </c>
      <c r="L7" s="95">
        <f>[1]第１日目対戦表!L8</f>
        <v>2</v>
      </c>
      <c r="M7" s="452"/>
      <c r="N7" s="453"/>
      <c r="O7" s="456"/>
      <c r="P7" s="95">
        <f>IF(D7&gt;F7,1,0)+IF(G7&gt;I7,1,0)+IF(J7&gt;L7,1,0)</f>
        <v>0</v>
      </c>
      <c r="Q7" s="97">
        <f>IF(D7&lt;F7,1,0)+IF(G7&lt;I7,1,0)+IF(J7&lt;L7,1,0)</f>
        <v>3</v>
      </c>
      <c r="R7" s="97">
        <f>IF(D7=F7,1,0)+IF(G7=I7,1,0)+IF(J7=L7,1,0)</f>
        <v>0</v>
      </c>
      <c r="S7" s="97">
        <f>P7*3+R7*1</f>
        <v>0</v>
      </c>
      <c r="T7" s="97">
        <f>D7+G7+J7</f>
        <v>0</v>
      </c>
      <c r="U7" s="93">
        <f>F7+I7+L7</f>
        <v>19</v>
      </c>
      <c r="V7" s="98">
        <f>T7-U7</f>
        <v>-19</v>
      </c>
      <c r="W7" s="95">
        <v>4</v>
      </c>
    </row>
    <row r="8" spans="3:23" ht="8.25" customHeight="1" x14ac:dyDescent="0.15"/>
    <row r="9" spans="3:23" ht="12" customHeight="1" x14ac:dyDescent="0.15">
      <c r="C9" s="4" t="s">
        <v>124</v>
      </c>
    </row>
    <row r="10" spans="3:23" ht="13.5" customHeight="1" x14ac:dyDescent="0.15">
      <c r="C10" s="90" t="s">
        <v>125</v>
      </c>
      <c r="D10" s="457" t="str">
        <f>[1]組合せ表!F7</f>
        <v>吉沼FC</v>
      </c>
      <c r="E10" s="458"/>
      <c r="F10" s="459"/>
      <c r="G10" s="457" t="str">
        <f>[1]組合せ表!G7</f>
        <v>竹園西FC</v>
      </c>
      <c r="H10" s="458"/>
      <c r="I10" s="459"/>
      <c r="J10" s="457" t="str">
        <f>[1]組合せ表!H7</f>
        <v>つくばｽﾎﾟｰﾂ</v>
      </c>
      <c r="K10" s="458"/>
      <c r="L10" s="459"/>
      <c r="M10" s="457" t="str">
        <f>[1]組合せ表!I7</f>
        <v>大穂ﾊﾟﾙｾﾝﾃ</v>
      </c>
      <c r="N10" s="458"/>
      <c r="O10" s="460"/>
      <c r="P10" s="89" t="s">
        <v>115</v>
      </c>
      <c r="Q10" s="90" t="s">
        <v>116</v>
      </c>
      <c r="R10" s="90" t="s">
        <v>117</v>
      </c>
      <c r="S10" s="90" t="s">
        <v>118</v>
      </c>
      <c r="T10" s="90" t="s">
        <v>119</v>
      </c>
      <c r="U10" s="88" t="s">
        <v>120</v>
      </c>
      <c r="V10" s="91" t="s">
        <v>121</v>
      </c>
      <c r="W10" s="89" t="s">
        <v>122</v>
      </c>
    </row>
    <row r="11" spans="3:23" ht="13.5" customHeight="1" x14ac:dyDescent="0.15">
      <c r="C11" s="92" t="str">
        <f>[1]組合せ表!F7</f>
        <v>吉沼FC</v>
      </c>
      <c r="D11" s="452"/>
      <c r="E11" s="453"/>
      <c r="F11" s="454"/>
      <c r="G11" s="93">
        <f>[1]第１日目対戦表!L7</f>
        <v>2</v>
      </c>
      <c r="H11" s="94" t="s">
        <v>123</v>
      </c>
      <c r="I11" s="95">
        <f>[1]第１日目対戦表!N7</f>
        <v>1</v>
      </c>
      <c r="J11" s="94">
        <f>[1]第１日目対戦表!L14</f>
        <v>3</v>
      </c>
      <c r="K11" s="94" t="s">
        <v>123</v>
      </c>
      <c r="L11" s="95">
        <f>[1]第１日目対戦表!N14</f>
        <v>3</v>
      </c>
      <c r="M11" s="93">
        <f>[1]第１日目対戦表!L10</f>
        <v>4</v>
      </c>
      <c r="N11" s="94" t="s">
        <v>123</v>
      </c>
      <c r="O11" s="96">
        <f>[1]第１日目対戦表!N10</f>
        <v>0</v>
      </c>
      <c r="P11" s="95">
        <f>IF(G11&gt;I11,1,0)+IF(J11&gt;L11,1,0)+IF(M11&gt;O11,1,0)</f>
        <v>2</v>
      </c>
      <c r="Q11" s="97">
        <f>IF(G11&lt;I11,1,0)+IF(J11&lt;L11,1,0)+IF(M11&lt;O11,1,0)</f>
        <v>0</v>
      </c>
      <c r="R11" s="97">
        <f>IF(G11=I11,1,0)+IF(J11=L11,1,0)+IF(M11=O11,1,0)</f>
        <v>1</v>
      </c>
      <c r="S11" s="97">
        <f>P11*3+R11*1</f>
        <v>7</v>
      </c>
      <c r="T11" s="97">
        <f>G11+J11+M11</f>
        <v>9</v>
      </c>
      <c r="U11" s="93">
        <f>I11+L11+O11</f>
        <v>4</v>
      </c>
      <c r="V11" s="98">
        <f>T11-U11</f>
        <v>5</v>
      </c>
      <c r="W11" s="95">
        <v>2</v>
      </c>
    </row>
    <row r="12" spans="3:23" ht="13.5" customHeight="1" x14ac:dyDescent="0.15">
      <c r="C12" s="92" t="str">
        <f>[1]組合せ表!G7</f>
        <v>竹園西FC</v>
      </c>
      <c r="D12" s="93">
        <f>[1]第１日目対戦表!N7</f>
        <v>1</v>
      </c>
      <c r="E12" s="94" t="s">
        <v>123</v>
      </c>
      <c r="F12" s="95">
        <f>[1]第１日目対戦表!L7</f>
        <v>2</v>
      </c>
      <c r="G12" s="452"/>
      <c r="H12" s="453"/>
      <c r="I12" s="454"/>
      <c r="J12" s="94">
        <f>[1]第１日目対戦表!E13</f>
        <v>1</v>
      </c>
      <c r="K12" s="94" t="s">
        <v>123</v>
      </c>
      <c r="L12" s="95">
        <f>[1]第１日目対戦表!G13</f>
        <v>3</v>
      </c>
      <c r="M12" s="93">
        <f>[1]第１日目対戦表!E16</f>
        <v>7</v>
      </c>
      <c r="N12" s="94" t="s">
        <v>123</v>
      </c>
      <c r="O12" s="96">
        <f>[1]第１日目対戦表!G16</f>
        <v>2</v>
      </c>
      <c r="P12" s="95">
        <f>IF(D12&gt;F12,1,0)+IF(J12&gt;L12,1,0)+IF(M12&gt;O12,1,0)</f>
        <v>1</v>
      </c>
      <c r="Q12" s="97">
        <f>IF(D12&lt;F12,1,0)+IF(J12&lt;L12,1,0)+IF(M12&lt;O12,1,0)</f>
        <v>2</v>
      </c>
      <c r="R12" s="97">
        <f>IF(D12=F12,1,0)+IF(J12=L12,1,0)+IF(M12=O12,1,0)</f>
        <v>0</v>
      </c>
      <c r="S12" s="97">
        <f>P12*3+R12*1</f>
        <v>3</v>
      </c>
      <c r="T12" s="97">
        <f>D12+J12+M12</f>
        <v>9</v>
      </c>
      <c r="U12" s="99">
        <f>F12+L12+O12</f>
        <v>7</v>
      </c>
      <c r="V12" s="98">
        <f>T12-U12</f>
        <v>2</v>
      </c>
      <c r="W12" s="95">
        <v>3</v>
      </c>
    </row>
    <row r="13" spans="3:23" ht="13.5" customHeight="1" x14ac:dyDescent="0.15">
      <c r="C13" s="92" t="str">
        <f>[1]組合せ表!H7</f>
        <v>つくばｽﾎﾟｰﾂ</v>
      </c>
      <c r="D13" s="93">
        <f>[1]第１日目対戦表!N14</f>
        <v>3</v>
      </c>
      <c r="E13" s="94" t="s">
        <v>123</v>
      </c>
      <c r="F13" s="95">
        <f>[1]第１日目対戦表!L14</f>
        <v>3</v>
      </c>
      <c r="G13" s="93">
        <f>[1]第１日目対戦表!G13</f>
        <v>3</v>
      </c>
      <c r="H13" s="94" t="s">
        <v>123</v>
      </c>
      <c r="I13" s="95">
        <f>[1]第１日目対戦表!E13</f>
        <v>1</v>
      </c>
      <c r="J13" s="452"/>
      <c r="K13" s="453"/>
      <c r="L13" s="454"/>
      <c r="M13" s="93">
        <f>[1]第１日目対戦表!E9</f>
        <v>6</v>
      </c>
      <c r="N13" s="94" t="s">
        <v>123</v>
      </c>
      <c r="O13" s="96">
        <f>[1]第１日目対戦表!G9</f>
        <v>0</v>
      </c>
      <c r="P13" s="95">
        <f>IF(D13&gt;F13,1,0)+IF(G13&gt;I13,1,0)+IF(M13&gt;O13,1,0)</f>
        <v>2</v>
      </c>
      <c r="Q13" s="97">
        <f>IF(D13&lt;F13,1,0)+IF(G13&lt;I13,1,0)+IF(M13&lt;O13,1,0)</f>
        <v>0</v>
      </c>
      <c r="R13" s="97">
        <f>IF(D13=F13,1,0)+IF(G13=I13,1,0)+IF(M13=O13,1,0)</f>
        <v>1</v>
      </c>
      <c r="S13" s="97">
        <f>P13*3+R13*1</f>
        <v>7</v>
      </c>
      <c r="T13" s="97">
        <f>D13+G13+M13</f>
        <v>12</v>
      </c>
      <c r="U13" s="93">
        <f>F13+I13+O13</f>
        <v>4</v>
      </c>
      <c r="V13" s="98">
        <f>T13-U13</f>
        <v>8</v>
      </c>
      <c r="W13" s="95">
        <v>1</v>
      </c>
    </row>
    <row r="14" spans="3:23" ht="13.5" customHeight="1" x14ac:dyDescent="0.15">
      <c r="C14" s="92" t="str">
        <f>[1]組合せ表!I7</f>
        <v>大穂ﾊﾟﾙｾﾝﾃ</v>
      </c>
      <c r="D14" s="94">
        <f>[1]第１日目対戦表!N10</f>
        <v>0</v>
      </c>
      <c r="E14" s="94" t="s">
        <v>123</v>
      </c>
      <c r="F14" s="95">
        <f>[1]第１日目対戦表!L10</f>
        <v>4</v>
      </c>
      <c r="G14" s="94">
        <f>[1]第１日目対戦表!G16</f>
        <v>2</v>
      </c>
      <c r="H14" s="94" t="s">
        <v>123</v>
      </c>
      <c r="I14" s="95">
        <f>[1]第１日目対戦表!E16</f>
        <v>7</v>
      </c>
      <c r="J14" s="94">
        <f>[1]第１日目対戦表!G9</f>
        <v>0</v>
      </c>
      <c r="K14" s="94" t="s">
        <v>123</v>
      </c>
      <c r="L14" s="95">
        <f>[1]第１日目対戦表!E9</f>
        <v>6</v>
      </c>
      <c r="M14" s="452"/>
      <c r="N14" s="453"/>
      <c r="O14" s="456"/>
      <c r="P14" s="95">
        <f>IF(D14&gt;F14,1,0)+IF(G14&gt;I14,1,0)+IF(J14&gt;L14,1,0)</f>
        <v>0</v>
      </c>
      <c r="Q14" s="97">
        <f>IF(D14&lt;F14,1,0)+IF(G14&lt;I14,1,0)+IF(J14&lt;L14,1,0)</f>
        <v>3</v>
      </c>
      <c r="R14" s="97">
        <f>IF(D14=F14,1,0)+IF(G14=I14,1,0)+IF(J14=L14,1,0)</f>
        <v>0</v>
      </c>
      <c r="S14" s="97">
        <f>P14*3+R14*1</f>
        <v>0</v>
      </c>
      <c r="T14" s="97">
        <f>D14+G14+J14</f>
        <v>2</v>
      </c>
      <c r="U14" s="93">
        <f>F14+I14+L14</f>
        <v>17</v>
      </c>
      <c r="V14" s="98">
        <f>T14-U14</f>
        <v>-15</v>
      </c>
      <c r="W14" s="95">
        <v>4</v>
      </c>
    </row>
    <row r="15" spans="3:23" ht="9.75" customHeight="1" x14ac:dyDescent="0.15"/>
    <row r="16" spans="3:23" ht="12" customHeight="1" x14ac:dyDescent="0.15">
      <c r="C16" s="4" t="s">
        <v>126</v>
      </c>
    </row>
    <row r="17" spans="1:23" ht="13.5" customHeight="1" x14ac:dyDescent="0.15">
      <c r="C17" s="90" t="s">
        <v>127</v>
      </c>
      <c r="D17" s="457" t="str">
        <f>[1]組合せ表!F8</f>
        <v>桜FC</v>
      </c>
      <c r="E17" s="458"/>
      <c r="F17" s="459"/>
      <c r="G17" s="457" t="str">
        <f>[1]組合せ表!G8</f>
        <v>手代木SC・B</v>
      </c>
      <c r="H17" s="458"/>
      <c r="I17" s="459"/>
      <c r="J17" s="457" t="str">
        <f>[1]組合せ表!H8</f>
        <v>東光台SC</v>
      </c>
      <c r="K17" s="458"/>
      <c r="L17" s="459"/>
      <c r="M17" s="457" t="str">
        <f>[1]組合せ表!I8</f>
        <v>MAENO D2C</v>
      </c>
      <c r="N17" s="458"/>
      <c r="O17" s="460"/>
      <c r="P17" s="89" t="s">
        <v>115</v>
      </c>
      <c r="Q17" s="90" t="s">
        <v>116</v>
      </c>
      <c r="R17" s="90" t="s">
        <v>117</v>
      </c>
      <c r="S17" s="90" t="s">
        <v>118</v>
      </c>
      <c r="T17" s="90" t="s">
        <v>119</v>
      </c>
      <c r="U17" s="88" t="s">
        <v>120</v>
      </c>
      <c r="V17" s="91" t="s">
        <v>121</v>
      </c>
      <c r="W17" s="89" t="s">
        <v>122</v>
      </c>
    </row>
    <row r="18" spans="1:23" ht="13.5" customHeight="1" x14ac:dyDescent="0.15">
      <c r="C18" s="92" t="str">
        <f>[1]組合せ表!F8</f>
        <v>桜FC</v>
      </c>
      <c r="D18" s="452"/>
      <c r="E18" s="453"/>
      <c r="F18" s="454"/>
      <c r="G18" s="93">
        <f>[1]第１日目対戦表!E8</f>
        <v>9</v>
      </c>
      <c r="H18" s="94" t="s">
        <v>123</v>
      </c>
      <c r="I18" s="95">
        <f>[1]第１日目対戦表!G8</f>
        <v>0</v>
      </c>
      <c r="J18" s="94">
        <f>[1]第１日目対戦表!E15</f>
        <v>8</v>
      </c>
      <c r="K18" s="94" t="s">
        <v>123</v>
      </c>
      <c r="L18" s="95">
        <f>[1]第１日目対戦表!G15</f>
        <v>0</v>
      </c>
      <c r="M18" s="93">
        <f>[1]第１日目対戦表!E11</f>
        <v>2</v>
      </c>
      <c r="N18" s="94" t="s">
        <v>123</v>
      </c>
      <c r="O18" s="96">
        <f>[1]第１日目対戦表!G11</f>
        <v>0</v>
      </c>
      <c r="P18" s="95">
        <f>IF(G18&gt;I18,1,0)+IF(J18&gt;L18,1,0)+IF(M18&gt;O18,1,0)</f>
        <v>3</v>
      </c>
      <c r="Q18" s="97">
        <f>IF(G18&lt;I18,1,0)+IF(J18&lt;L18,1,0)+IF(M18&lt;O18,1,0)</f>
        <v>0</v>
      </c>
      <c r="R18" s="97">
        <f>IF(G18=I18,1,0)+IF(J18=L18,1,0)+IF(M18=O18,1,0)</f>
        <v>0</v>
      </c>
      <c r="S18" s="97">
        <f>P18*3+R18*1</f>
        <v>9</v>
      </c>
      <c r="T18" s="97">
        <f>G18+J18+M18</f>
        <v>19</v>
      </c>
      <c r="U18" s="93">
        <f>I18+L18+O18</f>
        <v>0</v>
      </c>
      <c r="V18" s="98">
        <f>T18-U18</f>
        <v>19</v>
      </c>
      <c r="W18" s="95">
        <v>1</v>
      </c>
    </row>
    <row r="19" spans="1:23" ht="13.5" customHeight="1" x14ac:dyDescent="0.15">
      <c r="A19" s="392" t="s">
        <v>128</v>
      </c>
      <c r="C19" s="92" t="str">
        <f>[1]組合せ表!G8</f>
        <v>手代木SC・B</v>
      </c>
      <c r="D19" s="93">
        <f>[1]第１日目対戦表!G8</f>
        <v>0</v>
      </c>
      <c r="E19" s="94" t="s">
        <v>123</v>
      </c>
      <c r="F19" s="95">
        <f>[1]第１日目対戦表!E8</f>
        <v>9</v>
      </c>
      <c r="G19" s="452"/>
      <c r="H19" s="453"/>
      <c r="I19" s="454"/>
      <c r="J19" s="94">
        <f>[1]第１日目対戦表!L13</f>
        <v>0</v>
      </c>
      <c r="K19" s="94" t="s">
        <v>123</v>
      </c>
      <c r="L19" s="95">
        <f>[1]第１日目対戦表!N13</f>
        <v>0</v>
      </c>
      <c r="M19" s="93">
        <f>[1]第１日目対戦表!L16</f>
        <v>0</v>
      </c>
      <c r="N19" s="94" t="s">
        <v>123</v>
      </c>
      <c r="O19" s="96">
        <f>[1]第１日目対戦表!N16</f>
        <v>4</v>
      </c>
      <c r="P19" s="95">
        <f>IF(D19&gt;F19,1,0)+IF(J19&gt;L19,1,0)+IF(M19&gt;O19,1,0)</f>
        <v>0</v>
      </c>
      <c r="Q19" s="97">
        <f>IF(D19&lt;F19,1,0)+IF(J19&lt;L19,1,0)+IF(M19&lt;O19,1,0)</f>
        <v>2</v>
      </c>
      <c r="R19" s="97">
        <f>IF(D19=F19,1,0)+IF(J19=L19,1,0)+IF(M19=O19,1,0)</f>
        <v>1</v>
      </c>
      <c r="S19" s="97">
        <f>P19*3+R19*1</f>
        <v>1</v>
      </c>
      <c r="T19" s="97">
        <f>D19+J19+M19</f>
        <v>0</v>
      </c>
      <c r="U19" s="99">
        <f>F19+L19+O19</f>
        <v>13</v>
      </c>
      <c r="V19" s="98">
        <f>T19-U19</f>
        <v>-13</v>
      </c>
      <c r="W19" s="95">
        <v>4</v>
      </c>
    </row>
    <row r="20" spans="1:23" ht="13.5" customHeight="1" x14ac:dyDescent="0.15">
      <c r="A20" s="392"/>
      <c r="C20" s="92" t="str">
        <f>[1]組合せ表!H8</f>
        <v>東光台SC</v>
      </c>
      <c r="D20" s="93">
        <f>[1]第１日目対戦表!G15</f>
        <v>0</v>
      </c>
      <c r="E20" s="94" t="s">
        <v>123</v>
      </c>
      <c r="F20" s="95">
        <f>[1]第１日目対戦表!E15</f>
        <v>8</v>
      </c>
      <c r="G20" s="93">
        <f>[1]第１日目対戦表!N13</f>
        <v>0</v>
      </c>
      <c r="H20" s="94" t="s">
        <v>123</v>
      </c>
      <c r="I20" s="95">
        <f>[1]第１日目対戦表!L13</f>
        <v>0</v>
      </c>
      <c r="J20" s="452"/>
      <c r="K20" s="453"/>
      <c r="L20" s="454"/>
      <c r="M20" s="93">
        <f>[1]第１日目対戦表!L9</f>
        <v>0</v>
      </c>
      <c r="N20" s="94" t="s">
        <v>123</v>
      </c>
      <c r="O20" s="96">
        <f>[1]第１日目対戦表!N9</f>
        <v>4</v>
      </c>
      <c r="P20" s="95">
        <f>IF(D20&gt;F20,1,0)+IF(G20&gt;I20,1,0)+IF(M20&gt;O20,1,0)</f>
        <v>0</v>
      </c>
      <c r="Q20" s="97">
        <f>IF(D20&lt;F20,1,0)+IF(G20&lt;I20,1,0)+IF(M20&lt;O20,1,0)</f>
        <v>2</v>
      </c>
      <c r="R20" s="97">
        <f>IF(D20=F20,1,0)+IF(G20=I20,1,0)+IF(M20=O20,1,0)</f>
        <v>1</v>
      </c>
      <c r="S20" s="97">
        <f>P20*3+R20*1</f>
        <v>1</v>
      </c>
      <c r="T20" s="97">
        <f>D20+G20+M20</f>
        <v>0</v>
      </c>
      <c r="U20" s="93">
        <f>F20+I20+O20</f>
        <v>12</v>
      </c>
      <c r="V20" s="98">
        <f>T20-U20</f>
        <v>-12</v>
      </c>
      <c r="W20" s="95">
        <v>3</v>
      </c>
    </row>
    <row r="21" spans="1:23" ht="13.5" customHeight="1" x14ac:dyDescent="0.15">
      <c r="A21" s="392"/>
      <c r="C21" s="92" t="str">
        <f>[1]組合せ表!I8</f>
        <v>MAENO D2C</v>
      </c>
      <c r="D21" s="94">
        <f>[1]第１日目対戦表!G11</f>
        <v>0</v>
      </c>
      <c r="E21" s="94" t="s">
        <v>123</v>
      </c>
      <c r="F21" s="95">
        <f>[1]第１日目対戦表!E11</f>
        <v>2</v>
      </c>
      <c r="G21" s="94">
        <f>[1]第１日目対戦表!N16</f>
        <v>4</v>
      </c>
      <c r="H21" s="94" t="s">
        <v>123</v>
      </c>
      <c r="I21" s="95">
        <f>[1]第１日目対戦表!L16</f>
        <v>0</v>
      </c>
      <c r="J21" s="94">
        <f>[1]第１日目対戦表!N9</f>
        <v>4</v>
      </c>
      <c r="K21" s="94" t="s">
        <v>123</v>
      </c>
      <c r="L21" s="95">
        <f>[1]第１日目対戦表!L9</f>
        <v>0</v>
      </c>
      <c r="M21" s="452"/>
      <c r="N21" s="453"/>
      <c r="O21" s="456"/>
      <c r="P21" s="95">
        <f>IF(D21&gt;F21,1,0)+IF(G21&gt;I21,1,0)+IF(J21&gt;L21,1,0)</f>
        <v>2</v>
      </c>
      <c r="Q21" s="97">
        <f>IF(D21&lt;F21,1,0)+IF(G21&lt;I21,1,0)+IF(J21&lt;L21,1,0)</f>
        <v>1</v>
      </c>
      <c r="R21" s="97">
        <f>IF(D21=F21,1,0)+IF(G21=I21,1,0)+IF(J21=L21,1,0)</f>
        <v>0</v>
      </c>
      <c r="S21" s="97">
        <f>P21*3+R21*1</f>
        <v>6</v>
      </c>
      <c r="T21" s="97">
        <f>D21+G21+J21</f>
        <v>8</v>
      </c>
      <c r="U21" s="93">
        <f>F21+I21+L21</f>
        <v>2</v>
      </c>
      <c r="V21" s="98">
        <f>T21-U21</f>
        <v>6</v>
      </c>
      <c r="W21" s="95">
        <v>2</v>
      </c>
    </row>
    <row r="22" spans="1:23" ht="9" customHeight="1" x14ac:dyDescent="0.15">
      <c r="A22" s="392"/>
    </row>
    <row r="23" spans="1:23" ht="12" customHeight="1" x14ac:dyDescent="0.15">
      <c r="A23" s="392"/>
      <c r="C23" s="4" t="s">
        <v>129</v>
      </c>
      <c r="O23" s="100"/>
    </row>
    <row r="24" spans="1:23" ht="13.5" customHeight="1" x14ac:dyDescent="0.15">
      <c r="C24" s="90" t="s">
        <v>130</v>
      </c>
      <c r="D24" s="457" t="str">
        <f>[1]組合せ表!F9</f>
        <v>二の宮FC</v>
      </c>
      <c r="E24" s="458"/>
      <c r="F24" s="459"/>
      <c r="G24" s="457" t="str">
        <f>[1]組合せ表!G9</f>
        <v>茎崎ﾌﾞﾚｲｽﾞ</v>
      </c>
      <c r="H24" s="458"/>
      <c r="I24" s="459"/>
      <c r="J24" s="457" t="str">
        <f>[1]組合せ表!H9</f>
        <v>つくばJr.FC</v>
      </c>
      <c r="K24" s="458"/>
      <c r="L24" s="459"/>
      <c r="M24" s="457" t="str">
        <f>[1]組合せ表!I9</f>
        <v>手代木SC・A</v>
      </c>
      <c r="N24" s="458"/>
      <c r="O24" s="460"/>
      <c r="P24" s="89" t="s">
        <v>115</v>
      </c>
      <c r="Q24" s="90" t="s">
        <v>116</v>
      </c>
      <c r="R24" s="90" t="s">
        <v>117</v>
      </c>
      <c r="S24" s="90" t="s">
        <v>118</v>
      </c>
      <c r="T24" s="90" t="s">
        <v>119</v>
      </c>
      <c r="U24" s="88" t="s">
        <v>120</v>
      </c>
      <c r="V24" s="91" t="s">
        <v>121</v>
      </c>
      <c r="W24" s="89" t="s">
        <v>122</v>
      </c>
    </row>
    <row r="25" spans="1:23" ht="13.5" customHeight="1" x14ac:dyDescent="0.15">
      <c r="C25" s="92" t="str">
        <f>[1]組合せ表!F9</f>
        <v>二の宮FC</v>
      </c>
      <c r="D25" s="452"/>
      <c r="E25" s="453"/>
      <c r="F25" s="454"/>
      <c r="G25" s="93">
        <f>[1]第１日目対戦表!E20</f>
        <v>1</v>
      </c>
      <c r="H25" s="94" t="s">
        <v>123</v>
      </c>
      <c r="I25" s="95">
        <f>[1]第１日目対戦表!G20</f>
        <v>1</v>
      </c>
      <c r="J25" s="94">
        <f>[1]第１日目対戦表!E27</f>
        <v>0</v>
      </c>
      <c r="K25" s="94" t="s">
        <v>123</v>
      </c>
      <c r="L25" s="95">
        <f>[1]第１日目対戦表!G27</f>
        <v>6</v>
      </c>
      <c r="M25" s="93">
        <f>[1]第１日目対戦表!E23</f>
        <v>0</v>
      </c>
      <c r="N25" s="94" t="s">
        <v>123</v>
      </c>
      <c r="O25" s="96">
        <f>[1]第１日目対戦表!G23</f>
        <v>6</v>
      </c>
      <c r="P25" s="95">
        <f>IF(G25&gt;I25,1,0)+IF(J25&gt;L25,1,0)+IF(M25&gt;O25,1,0)</f>
        <v>0</v>
      </c>
      <c r="Q25" s="97">
        <f>IF(G25&lt;I25,1,0)+IF(J25&lt;L25,1,0)+IF(M25&lt;O25,1,0)</f>
        <v>2</v>
      </c>
      <c r="R25" s="97">
        <f>IF(G25=I25,1,0)+IF(J25=L25,1,0)+IF(M25=O25,1,0)</f>
        <v>1</v>
      </c>
      <c r="S25" s="97">
        <f>P25*3+R25*1</f>
        <v>1</v>
      </c>
      <c r="T25" s="97">
        <f>G25+J25+M25</f>
        <v>1</v>
      </c>
      <c r="U25" s="93">
        <f>I25+L25+O25</f>
        <v>13</v>
      </c>
      <c r="V25" s="98">
        <f>T25-U25</f>
        <v>-12</v>
      </c>
      <c r="W25" s="95">
        <v>4</v>
      </c>
    </row>
    <row r="26" spans="1:23" ht="13.5" customHeight="1" x14ac:dyDescent="0.15">
      <c r="C26" s="92" t="str">
        <f>[1]組合せ表!G9</f>
        <v>茎崎ﾌﾞﾚｲｽﾞ</v>
      </c>
      <c r="D26" s="93">
        <f>[1]第１日目対戦表!G20</f>
        <v>1</v>
      </c>
      <c r="E26" s="94" t="s">
        <v>123</v>
      </c>
      <c r="F26" s="95">
        <f>[1]第１日目対戦表!E20</f>
        <v>1</v>
      </c>
      <c r="G26" s="452"/>
      <c r="H26" s="453"/>
      <c r="I26" s="454"/>
      <c r="J26" s="94">
        <f>[1]第１日目対戦表!L24</f>
        <v>1</v>
      </c>
      <c r="K26" s="94" t="s">
        <v>123</v>
      </c>
      <c r="L26" s="95">
        <f>[1]第１日目対戦表!N24</f>
        <v>3</v>
      </c>
      <c r="M26" s="93">
        <f>[1]第１日目対戦表!L28</f>
        <v>0</v>
      </c>
      <c r="N26" s="94" t="s">
        <v>123</v>
      </c>
      <c r="O26" s="96">
        <f>[1]第１日目対戦表!N28</f>
        <v>5</v>
      </c>
      <c r="P26" s="95">
        <f>IF(D26&gt;F26,1,0)+IF(J26&gt;L26,1,0)+IF(M26&gt;O26,1,0)</f>
        <v>0</v>
      </c>
      <c r="Q26" s="97">
        <f>IF(D26&lt;F26,1,0)+IF(J26&lt;L26,1,0)+IF(M26&lt;O26,1,0)</f>
        <v>2</v>
      </c>
      <c r="R26" s="97">
        <f>IF(D26=F26,1,0)+IF(J26=L26,1,0)+IF(M26=O26,1,0)</f>
        <v>1</v>
      </c>
      <c r="S26" s="97">
        <f>P26*3+R26*1</f>
        <v>1</v>
      </c>
      <c r="T26" s="97">
        <f>D26+J26+M26</f>
        <v>2</v>
      </c>
      <c r="U26" s="99">
        <f>F26+L26+O26</f>
        <v>9</v>
      </c>
      <c r="V26" s="98">
        <f>T26-U26</f>
        <v>-7</v>
      </c>
      <c r="W26" s="95">
        <v>3</v>
      </c>
    </row>
    <row r="27" spans="1:23" ht="13.5" customHeight="1" x14ac:dyDescent="0.15">
      <c r="C27" s="92" t="str">
        <f>[1]組合せ表!H9</f>
        <v>つくばJr.FC</v>
      </c>
      <c r="D27" s="93">
        <f>[1]第１日目対戦表!G27</f>
        <v>6</v>
      </c>
      <c r="E27" s="94" t="s">
        <v>123</v>
      </c>
      <c r="F27" s="95">
        <f>[1]第１日目対戦表!E27</f>
        <v>0</v>
      </c>
      <c r="G27" s="93">
        <f>[1]第１日目対戦表!N24</f>
        <v>3</v>
      </c>
      <c r="H27" s="94" t="s">
        <v>123</v>
      </c>
      <c r="I27" s="95">
        <f>[1]第１日目対戦表!L24</f>
        <v>1</v>
      </c>
      <c r="J27" s="452"/>
      <c r="K27" s="453"/>
      <c r="L27" s="454"/>
      <c r="M27" s="93">
        <f>[1]第１日目対戦表!L21</f>
        <v>1</v>
      </c>
      <c r="N27" s="94" t="s">
        <v>123</v>
      </c>
      <c r="O27" s="96">
        <f>[1]第１日目対戦表!N21</f>
        <v>2</v>
      </c>
      <c r="P27" s="95">
        <f>IF(D27&gt;F27,1,0)+IF(G27&gt;I27,1,0)+IF(M27&gt;O27,1,0)</f>
        <v>2</v>
      </c>
      <c r="Q27" s="97">
        <f>IF(D27&lt;F27,1,0)+IF(G27&lt;I27,1,0)+IF(M27&lt;O27,1,0)</f>
        <v>1</v>
      </c>
      <c r="R27" s="97">
        <f>IF(D27=F27,1,0)+IF(G27=I27,1,0)+IF(M27=O27,1,0)</f>
        <v>0</v>
      </c>
      <c r="S27" s="97">
        <f>P27*3+R27*1</f>
        <v>6</v>
      </c>
      <c r="T27" s="97">
        <f>D27+G27+M27</f>
        <v>10</v>
      </c>
      <c r="U27" s="93">
        <f>F27+I27+O27</f>
        <v>3</v>
      </c>
      <c r="V27" s="98">
        <f>T27-U27</f>
        <v>7</v>
      </c>
      <c r="W27" s="95">
        <v>2</v>
      </c>
    </row>
    <row r="28" spans="1:23" ht="13.5" customHeight="1" x14ac:dyDescent="0.15">
      <c r="C28" s="92" t="str">
        <f>[1]組合せ表!I9</f>
        <v>手代木SC・A</v>
      </c>
      <c r="D28" s="94">
        <f>[1]第１日目対戦表!G23</f>
        <v>6</v>
      </c>
      <c r="E28" s="94" t="s">
        <v>123</v>
      </c>
      <c r="F28" s="95">
        <f>[1]第１日目対戦表!E23</f>
        <v>0</v>
      </c>
      <c r="G28" s="94">
        <f>[1]第１日目対戦表!N28</f>
        <v>5</v>
      </c>
      <c r="H28" s="94" t="s">
        <v>123</v>
      </c>
      <c r="I28" s="95">
        <f>[1]第１日目対戦表!L28</f>
        <v>0</v>
      </c>
      <c r="J28" s="94">
        <f>[1]第１日目対戦表!N21</f>
        <v>2</v>
      </c>
      <c r="K28" s="94" t="s">
        <v>123</v>
      </c>
      <c r="L28" s="95">
        <f>[1]第１日目対戦表!L21</f>
        <v>1</v>
      </c>
      <c r="M28" s="452"/>
      <c r="N28" s="453"/>
      <c r="O28" s="456"/>
      <c r="P28" s="95">
        <f>IF(D28&gt;F28,1,0)+IF(G28&gt;I28,1,0)+IF(J28&gt;L28,1,0)</f>
        <v>3</v>
      </c>
      <c r="Q28" s="97">
        <f>IF(D28&lt;F28,1,0)+IF(G28&lt;I28,1,0)+IF(J28&lt;L28,1,0)</f>
        <v>0</v>
      </c>
      <c r="R28" s="97">
        <f>IF(D28=F28,1,0)+IF(G28=I28,1,0)+IF(J28=L28,1,0)</f>
        <v>0</v>
      </c>
      <c r="S28" s="97">
        <f>P28*3+R28*1</f>
        <v>9</v>
      </c>
      <c r="T28" s="97">
        <f>D28+G28+J28</f>
        <v>13</v>
      </c>
      <c r="U28" s="93">
        <f>F28+I28+L28</f>
        <v>1</v>
      </c>
      <c r="V28" s="98">
        <f>T28-U28</f>
        <v>12</v>
      </c>
      <c r="W28" s="95">
        <v>1</v>
      </c>
    </row>
    <row r="29" spans="1:23" ht="8.25" customHeight="1" x14ac:dyDescent="0.15">
      <c r="C29" s="101"/>
    </row>
    <row r="30" spans="1:23" ht="12" customHeight="1" x14ac:dyDescent="0.15">
      <c r="C30" s="4" t="s">
        <v>131</v>
      </c>
    </row>
    <row r="31" spans="1:23" ht="13.5" customHeight="1" x14ac:dyDescent="0.15">
      <c r="C31" s="90" t="s">
        <v>132</v>
      </c>
      <c r="D31" s="457" t="str">
        <f>[1]組合せ表!F10</f>
        <v>並木FC</v>
      </c>
      <c r="E31" s="458"/>
      <c r="F31" s="459"/>
      <c r="G31" s="457" t="str">
        <f>[1]組合せ表!G10</f>
        <v>竹園東FC</v>
      </c>
      <c r="H31" s="458"/>
      <c r="I31" s="459"/>
      <c r="J31" s="457" t="str">
        <f>[1]組合せ表!H10</f>
        <v>FC北条・A</v>
      </c>
      <c r="K31" s="458"/>
      <c r="L31" s="459"/>
      <c r="M31" s="457" t="str">
        <f>[1]組合せ表!I10</f>
        <v>谷田部FC</v>
      </c>
      <c r="N31" s="458"/>
      <c r="O31" s="460"/>
      <c r="P31" s="89" t="s">
        <v>115</v>
      </c>
      <c r="Q31" s="90" t="s">
        <v>116</v>
      </c>
      <c r="R31" s="90" t="s">
        <v>117</v>
      </c>
      <c r="S31" s="90" t="s">
        <v>118</v>
      </c>
      <c r="T31" s="90" t="s">
        <v>119</v>
      </c>
      <c r="U31" s="88" t="s">
        <v>120</v>
      </c>
      <c r="V31" s="91" t="s">
        <v>121</v>
      </c>
      <c r="W31" s="89" t="s">
        <v>122</v>
      </c>
    </row>
    <row r="32" spans="1:23" ht="13.5" customHeight="1" x14ac:dyDescent="0.15">
      <c r="C32" s="92" t="str">
        <f>[1]組合せ表!F10</f>
        <v>並木FC</v>
      </c>
      <c r="D32" s="452"/>
      <c r="E32" s="453"/>
      <c r="F32" s="454"/>
      <c r="G32" s="93">
        <f>[1]第１日目対戦表!L20</f>
        <v>0</v>
      </c>
      <c r="H32" s="94" t="s">
        <v>123</v>
      </c>
      <c r="I32" s="95">
        <f>[1]第１日目対戦表!N20</f>
        <v>4</v>
      </c>
      <c r="J32" s="94">
        <f>[1]第１日目対戦表!L27</f>
        <v>1</v>
      </c>
      <c r="K32" s="94" t="s">
        <v>123</v>
      </c>
      <c r="L32" s="95">
        <f>[1]第１日目対戦表!N27</f>
        <v>2</v>
      </c>
      <c r="M32" s="93">
        <f>[1]第１日目対戦表!L23</f>
        <v>0</v>
      </c>
      <c r="N32" s="94" t="s">
        <v>123</v>
      </c>
      <c r="O32" s="96">
        <f>[1]第１日目対戦表!N23</f>
        <v>9</v>
      </c>
      <c r="P32" s="95">
        <f>IF(G32&gt;I32,1,0)+IF(J32&gt;L32,1,0)+IF(M32&gt;O32,1,0)</f>
        <v>0</v>
      </c>
      <c r="Q32" s="97">
        <f>IF(G32&lt;I32,1,0)+IF(J32&lt;L32,1,0)+IF(M32&lt;O32,1,0)</f>
        <v>3</v>
      </c>
      <c r="R32" s="97">
        <f>IF(G32=I32,1,0)+IF(J32=L32,1,0)+IF(M32=O32,1,0)</f>
        <v>0</v>
      </c>
      <c r="S32" s="97">
        <f>P32*3+R32*1</f>
        <v>0</v>
      </c>
      <c r="T32" s="97">
        <f>G32+J32+M32</f>
        <v>1</v>
      </c>
      <c r="U32" s="93">
        <f>I32+L32+O32</f>
        <v>15</v>
      </c>
      <c r="V32" s="98">
        <f>T32-U32</f>
        <v>-14</v>
      </c>
      <c r="W32" s="95">
        <v>4</v>
      </c>
    </row>
    <row r="33" spans="3:24" ht="13.5" customHeight="1" x14ac:dyDescent="0.15">
      <c r="C33" s="92" t="str">
        <f>[1]組合せ表!G10</f>
        <v>竹園東FC</v>
      </c>
      <c r="D33" s="93">
        <f>[1]第１日目対戦表!N20</f>
        <v>4</v>
      </c>
      <c r="E33" s="94" t="s">
        <v>123</v>
      </c>
      <c r="F33" s="95">
        <f>[1]第１日目対戦表!L20</f>
        <v>0</v>
      </c>
      <c r="G33" s="452"/>
      <c r="H33" s="453"/>
      <c r="I33" s="454"/>
      <c r="J33" s="94">
        <f>[1]第１日目対戦表!E26</f>
        <v>2</v>
      </c>
      <c r="K33" s="94" t="s">
        <v>123</v>
      </c>
      <c r="L33" s="95">
        <f>[1]第１日目対戦表!G26</f>
        <v>0</v>
      </c>
      <c r="M33" s="93">
        <f>[1]第１日目対戦表!E29</f>
        <v>1</v>
      </c>
      <c r="N33" s="94" t="s">
        <v>123</v>
      </c>
      <c r="O33" s="96">
        <f>[1]第１日目対戦表!G29</f>
        <v>4</v>
      </c>
      <c r="P33" s="95">
        <f>IF(D33&gt;F33,1,0)+IF(J33&gt;L33,1,0)+IF(M33&gt;O33,1,0)</f>
        <v>2</v>
      </c>
      <c r="Q33" s="97">
        <f>IF(D33&lt;F33,1,0)+IF(J33&lt;L33,1,0)+IF(M33&lt;O33,1,0)</f>
        <v>1</v>
      </c>
      <c r="R33" s="97">
        <f>IF(D33=F33,1,0)+IF(J33=L33,1,0)+IF(M33=O33,1,0)</f>
        <v>0</v>
      </c>
      <c r="S33" s="97">
        <f>P33*3+R33*1</f>
        <v>6</v>
      </c>
      <c r="T33" s="97">
        <f>D33+J33+M33</f>
        <v>7</v>
      </c>
      <c r="U33" s="99">
        <f>F33+L33+O33</f>
        <v>4</v>
      </c>
      <c r="V33" s="98">
        <f>T33-U33</f>
        <v>3</v>
      </c>
      <c r="W33" s="95">
        <v>2</v>
      </c>
    </row>
    <row r="34" spans="3:24" ht="13.5" customHeight="1" x14ac:dyDescent="0.15">
      <c r="C34" s="102" t="str">
        <f>[1]組合せ表!H10</f>
        <v>FC北条・A</v>
      </c>
      <c r="D34" s="93">
        <f>[1]第１日目対戦表!N27</f>
        <v>2</v>
      </c>
      <c r="E34" s="94" t="s">
        <v>123</v>
      </c>
      <c r="F34" s="95">
        <f>[1]第１日目対戦表!L27</f>
        <v>1</v>
      </c>
      <c r="G34" s="93">
        <f>[1]第１日目対戦表!G26</f>
        <v>0</v>
      </c>
      <c r="H34" s="94" t="s">
        <v>123</v>
      </c>
      <c r="I34" s="95">
        <f>[1]第１日目対戦表!E26</f>
        <v>2</v>
      </c>
      <c r="J34" s="452"/>
      <c r="K34" s="453"/>
      <c r="L34" s="454"/>
      <c r="M34" s="93">
        <f>[1]第１日目対戦表!E22</f>
        <v>0</v>
      </c>
      <c r="N34" s="94" t="s">
        <v>123</v>
      </c>
      <c r="O34" s="96">
        <f>[1]第１日目対戦表!G22</f>
        <v>9</v>
      </c>
      <c r="P34" s="95">
        <f>IF(D34&gt;F34,1,0)+IF(G34&gt;I34,1,0)+IF(M34&gt;O34,1,0)</f>
        <v>1</v>
      </c>
      <c r="Q34" s="97">
        <f>IF(D34&lt;F34,1,0)+IF(G34&lt;I34,1,0)+IF(M34&lt;O34,1,0)</f>
        <v>2</v>
      </c>
      <c r="R34" s="97">
        <f>IF(D34=F34,1,0)+IF(G34=I34,1,0)+IF(M34=O34,1,0)</f>
        <v>0</v>
      </c>
      <c r="S34" s="97">
        <f>P34*3+R34*1</f>
        <v>3</v>
      </c>
      <c r="T34" s="97">
        <f>D34+G34+M34</f>
        <v>2</v>
      </c>
      <c r="U34" s="93">
        <f>F34+I34+O34</f>
        <v>12</v>
      </c>
      <c r="V34" s="98">
        <f>T34-U34</f>
        <v>-10</v>
      </c>
      <c r="W34" s="95">
        <v>3</v>
      </c>
    </row>
    <row r="35" spans="3:24" ht="13.5" customHeight="1" x14ac:dyDescent="0.15">
      <c r="C35" s="92" t="str">
        <f>[1]組合せ表!I10</f>
        <v>谷田部FC</v>
      </c>
      <c r="D35" s="93">
        <f>[1]第１日目対戦表!N23</f>
        <v>9</v>
      </c>
      <c r="E35" s="94" t="s">
        <v>123</v>
      </c>
      <c r="F35" s="95">
        <f>[1]第１日目対戦表!L23</f>
        <v>0</v>
      </c>
      <c r="G35" s="93">
        <f>[1]第１日目対戦表!G29</f>
        <v>4</v>
      </c>
      <c r="H35" s="94" t="s">
        <v>123</v>
      </c>
      <c r="I35" s="95">
        <f>[1]第１日目対戦表!E29</f>
        <v>1</v>
      </c>
      <c r="J35" s="94">
        <f>[1]第１日目対戦表!G22</f>
        <v>9</v>
      </c>
      <c r="K35" s="94" t="s">
        <v>123</v>
      </c>
      <c r="L35" s="95">
        <f>[1]第１日目対戦表!E22</f>
        <v>0</v>
      </c>
      <c r="M35" s="452"/>
      <c r="N35" s="453"/>
      <c r="O35" s="456"/>
      <c r="P35" s="95">
        <f>IF(D35&gt;F35,1,0)+IF(G35&gt;I35,1,0)+IF(J35&gt;L35,1,0)</f>
        <v>3</v>
      </c>
      <c r="Q35" s="97">
        <f>IF(D35&lt;F35,1,0)+IF(G35&lt;I35,1,0)+IF(J35&lt;L35,1,0)</f>
        <v>0</v>
      </c>
      <c r="R35" s="97">
        <f>IF(D35=F35,1,0)+IF(G35=I35,1,0)+IF(J35=L35,1,0)</f>
        <v>0</v>
      </c>
      <c r="S35" s="97">
        <f>P35*3+R35*1</f>
        <v>9</v>
      </c>
      <c r="T35" s="97">
        <f>D35+G35+J35</f>
        <v>22</v>
      </c>
      <c r="U35" s="93">
        <f>F35+I35+L35</f>
        <v>1</v>
      </c>
      <c r="V35" s="98">
        <f>T35-U35</f>
        <v>21</v>
      </c>
      <c r="W35" s="95">
        <v>1</v>
      </c>
    </row>
    <row r="36" spans="3:24" ht="9.75" customHeight="1" x14ac:dyDescent="0.15"/>
    <row r="37" spans="3:24" ht="12" customHeight="1" x14ac:dyDescent="0.15">
      <c r="C37" s="4" t="s">
        <v>133</v>
      </c>
    </row>
    <row r="38" spans="3:24" ht="13.5" customHeight="1" x14ac:dyDescent="0.15">
      <c r="C38" s="90" t="s">
        <v>134</v>
      </c>
      <c r="D38" s="457" t="str">
        <f>[1]組合せ表!F11</f>
        <v>大穂東SC</v>
      </c>
      <c r="E38" s="458"/>
      <c r="F38" s="459"/>
      <c r="G38" s="457" t="str">
        <f>[1]組合せ表!G11</f>
        <v>FC REGISTA</v>
      </c>
      <c r="H38" s="458"/>
      <c r="I38" s="459"/>
      <c r="J38" s="457" t="str">
        <f>[1]組合せ表!H11</f>
        <v>吾妻SC</v>
      </c>
      <c r="K38" s="458"/>
      <c r="L38" s="459"/>
      <c r="M38" s="457" t="str">
        <f>[1]組合せ表!I11</f>
        <v>ｻﾝﾀﾞｰｽﾞFC</v>
      </c>
      <c r="N38" s="458"/>
      <c r="O38" s="460"/>
      <c r="P38" s="89" t="s">
        <v>115</v>
      </c>
      <c r="Q38" s="90" t="s">
        <v>116</v>
      </c>
      <c r="R38" s="90" t="s">
        <v>117</v>
      </c>
      <c r="S38" s="90" t="s">
        <v>118</v>
      </c>
      <c r="T38" s="90" t="s">
        <v>119</v>
      </c>
      <c r="U38" s="88" t="s">
        <v>120</v>
      </c>
      <c r="V38" s="91" t="s">
        <v>121</v>
      </c>
      <c r="W38" s="89" t="s">
        <v>122</v>
      </c>
    </row>
    <row r="39" spans="3:24" ht="13.5" customHeight="1" x14ac:dyDescent="0.15">
      <c r="C39" s="92" t="str">
        <f>[1]組合せ表!F11</f>
        <v>大穂東SC</v>
      </c>
      <c r="D39" s="452"/>
      <c r="E39" s="453"/>
      <c r="F39" s="454"/>
      <c r="G39" s="93">
        <f>[1]第１日目対戦表!E21</f>
        <v>0</v>
      </c>
      <c r="H39" s="94" t="s">
        <v>123</v>
      </c>
      <c r="I39" s="95">
        <f>[1]第１日目対戦表!G21</f>
        <v>7</v>
      </c>
      <c r="J39" s="94">
        <f>[1]第１日目対戦表!E28</f>
        <v>0</v>
      </c>
      <c r="K39" s="94" t="s">
        <v>123</v>
      </c>
      <c r="L39" s="95">
        <f>[1]第１日目対戦表!G28</f>
        <v>7</v>
      </c>
      <c r="M39" s="93">
        <f>[1]第１日目対戦表!E24</f>
        <v>1</v>
      </c>
      <c r="N39" s="94" t="s">
        <v>123</v>
      </c>
      <c r="O39" s="96">
        <f>[1]第１日目対戦表!G24</f>
        <v>4</v>
      </c>
      <c r="P39" s="95">
        <f>IF(G39&gt;I39,1,0)+IF(J39&gt;L39,1,0)+IF(M39&gt;O39,1,0)</f>
        <v>0</v>
      </c>
      <c r="Q39" s="97">
        <f>IF(G39&lt;I39,1,0)+IF(J39&lt;L39,1,0)+IF(M39&lt;O39,1,0)</f>
        <v>3</v>
      </c>
      <c r="R39" s="97">
        <f>IF(G39=I39,1,0)+IF(J39=L39,1,0)+IF(M39=O39,1,0)</f>
        <v>0</v>
      </c>
      <c r="S39" s="97">
        <f>P39*3+R39*1</f>
        <v>0</v>
      </c>
      <c r="T39" s="97">
        <f>G39+J39+M39</f>
        <v>1</v>
      </c>
      <c r="U39" s="93">
        <f>I39+L39+O39</f>
        <v>18</v>
      </c>
      <c r="V39" s="98">
        <f>T39-U39</f>
        <v>-17</v>
      </c>
      <c r="W39" s="95">
        <v>4</v>
      </c>
    </row>
    <row r="40" spans="3:24" ht="13.5" customHeight="1" x14ac:dyDescent="0.15">
      <c r="C40" s="92" t="str">
        <f>[1]組合せ表!G11</f>
        <v>FC REGISTA</v>
      </c>
      <c r="D40" s="93">
        <f>[1]第１日目対戦表!G21</f>
        <v>7</v>
      </c>
      <c r="E40" s="94" t="s">
        <v>123</v>
      </c>
      <c r="F40" s="95">
        <f>[1]第１日目対戦表!E21</f>
        <v>0</v>
      </c>
      <c r="G40" s="452"/>
      <c r="H40" s="453"/>
      <c r="I40" s="454"/>
      <c r="J40" s="94">
        <f>[1]第１日目対戦表!L26</f>
        <v>6</v>
      </c>
      <c r="K40" s="94" t="s">
        <v>123</v>
      </c>
      <c r="L40" s="95">
        <f>[1]第１日目対戦表!N26</f>
        <v>0</v>
      </c>
      <c r="M40" s="93">
        <f>[1]第１日目対戦表!L29</f>
        <v>3</v>
      </c>
      <c r="N40" s="94" t="s">
        <v>123</v>
      </c>
      <c r="O40" s="96">
        <f>[1]第１日目対戦表!N29</f>
        <v>0</v>
      </c>
      <c r="P40" s="95">
        <f>IF(D40&gt;F40,1,0)+IF(J40&gt;L40,1,0)+IF(M40&gt;O40,1,0)</f>
        <v>3</v>
      </c>
      <c r="Q40" s="97">
        <f>IF(D40&lt;F40,1,0)+IF(J40&lt;L40,1,0)+IF(M40&lt;O40,1,0)</f>
        <v>0</v>
      </c>
      <c r="R40" s="97">
        <f>IF(D40=F40,1,0)+IF(J40=L40,1,0)+IF(M40=O40,1,0)</f>
        <v>0</v>
      </c>
      <c r="S40" s="97">
        <f>P40*3+R40*1</f>
        <v>9</v>
      </c>
      <c r="T40" s="97">
        <f>D40+J40+M40</f>
        <v>16</v>
      </c>
      <c r="U40" s="99">
        <f>F40+L40+O40</f>
        <v>0</v>
      </c>
      <c r="V40" s="98">
        <f>T40-U40</f>
        <v>16</v>
      </c>
      <c r="W40" s="95">
        <v>1</v>
      </c>
      <c r="X40" s="455"/>
    </row>
    <row r="41" spans="3:24" ht="13.5" customHeight="1" x14ac:dyDescent="0.15">
      <c r="C41" s="92" t="str">
        <f>[1]組合せ表!H11</f>
        <v>吾妻SC</v>
      </c>
      <c r="D41" s="93">
        <f>[1]第１日目対戦表!G28</f>
        <v>7</v>
      </c>
      <c r="E41" s="94" t="s">
        <v>123</v>
      </c>
      <c r="F41" s="95">
        <f>[1]第１日目対戦表!E28</f>
        <v>0</v>
      </c>
      <c r="G41" s="93">
        <f>[1]第１日目対戦表!N26</f>
        <v>0</v>
      </c>
      <c r="H41" s="94" t="s">
        <v>123</v>
      </c>
      <c r="I41" s="95">
        <f>[1]第１日目対戦表!L26</f>
        <v>6</v>
      </c>
      <c r="J41" s="452"/>
      <c r="K41" s="453"/>
      <c r="L41" s="454"/>
      <c r="M41" s="93">
        <f>[1]第１日目対戦表!L22</f>
        <v>1</v>
      </c>
      <c r="N41" s="94" t="s">
        <v>123</v>
      </c>
      <c r="O41" s="96">
        <f>[1]第１日目対戦表!N22</f>
        <v>0</v>
      </c>
      <c r="P41" s="95">
        <f>IF(D41&gt;F41,1,0)+IF(G41&gt;I41,1,0)+IF(M41&gt;O41,1,0)</f>
        <v>2</v>
      </c>
      <c r="Q41" s="97">
        <f>IF(D41&lt;F41,1,0)+IF(G41&lt;I41,1,0)+IF(M41&lt;O41,1,0)</f>
        <v>1</v>
      </c>
      <c r="R41" s="97">
        <f>IF(D41=F41,1,0)+IF(G41=I41,1,0)+IF(M41=O41,1,0)</f>
        <v>0</v>
      </c>
      <c r="S41" s="97">
        <f>P41*3+R41*1</f>
        <v>6</v>
      </c>
      <c r="T41" s="97">
        <f>D41+G41+M41</f>
        <v>8</v>
      </c>
      <c r="U41" s="93">
        <f>F41+I41+O41</f>
        <v>6</v>
      </c>
      <c r="V41" s="98">
        <f>T41-U41</f>
        <v>2</v>
      </c>
      <c r="W41" s="95">
        <v>2</v>
      </c>
      <c r="X41" s="455"/>
    </row>
    <row r="42" spans="3:24" ht="13.5" customHeight="1" x14ac:dyDescent="0.15">
      <c r="C42" s="92" t="str">
        <f>[1]組合せ表!I11</f>
        <v>ｻﾝﾀﾞｰｽﾞFC</v>
      </c>
      <c r="D42" s="93">
        <f>[1]第１日目対戦表!G24</f>
        <v>4</v>
      </c>
      <c r="E42" s="94" t="s">
        <v>123</v>
      </c>
      <c r="F42" s="95">
        <f>[1]第１日目対戦表!E24</f>
        <v>1</v>
      </c>
      <c r="G42" s="93">
        <f>[1]第１日目対戦表!N29</f>
        <v>0</v>
      </c>
      <c r="H42" s="94" t="s">
        <v>123</v>
      </c>
      <c r="I42" s="95">
        <f>[1]第１日目対戦表!L29</f>
        <v>3</v>
      </c>
      <c r="J42" s="94">
        <f>[1]第１日目対戦表!N22</f>
        <v>0</v>
      </c>
      <c r="K42" s="94" t="s">
        <v>123</v>
      </c>
      <c r="L42" s="95">
        <f>[1]第１日目対戦表!L22</f>
        <v>1</v>
      </c>
      <c r="M42" s="452"/>
      <c r="N42" s="453"/>
      <c r="O42" s="456"/>
      <c r="P42" s="95">
        <f>IF(D42&gt;F42,1,0)+IF(G42&gt;I42,1,0)+IF(J42&gt;L42,1,0)</f>
        <v>1</v>
      </c>
      <c r="Q42" s="97">
        <f>IF(D42&lt;F42,1,0)+IF(G42&lt;I42,1,0)+IF(J42&lt;L42,1,0)</f>
        <v>2</v>
      </c>
      <c r="R42" s="97">
        <f>IF(D42=F42,1,0)+IF(G42=I42,1,0)+IF(J42=L42,1,0)</f>
        <v>0</v>
      </c>
      <c r="S42" s="97">
        <f>P42*3+R42*1</f>
        <v>3</v>
      </c>
      <c r="T42" s="97">
        <f>D42+G42+J42</f>
        <v>4</v>
      </c>
      <c r="U42" s="93">
        <f>F42+I42+L42</f>
        <v>5</v>
      </c>
      <c r="V42" s="98">
        <f>T42-U42</f>
        <v>-1</v>
      </c>
      <c r="W42" s="95">
        <v>3</v>
      </c>
    </row>
  </sheetData>
  <mergeCells count="50">
    <mergeCell ref="G5:I5"/>
    <mergeCell ref="D3:F3"/>
    <mergeCell ref="G3:I3"/>
    <mergeCell ref="J3:L3"/>
    <mergeCell ref="M3:O3"/>
    <mergeCell ref="D4:F4"/>
    <mergeCell ref="D18:F18"/>
    <mergeCell ref="J6:L6"/>
    <mergeCell ref="M7:O7"/>
    <mergeCell ref="D10:F10"/>
    <mergeCell ref="G10:I10"/>
    <mergeCell ref="J10:L10"/>
    <mergeCell ref="M10:O10"/>
    <mergeCell ref="D11:F11"/>
    <mergeCell ref="G12:I12"/>
    <mergeCell ref="J13:L13"/>
    <mergeCell ref="M14:O14"/>
    <mergeCell ref="D17:F17"/>
    <mergeCell ref="G17:I17"/>
    <mergeCell ref="J17:L17"/>
    <mergeCell ref="M17:O17"/>
    <mergeCell ref="A19:A23"/>
    <mergeCell ref="G19:I19"/>
    <mergeCell ref="J20:L20"/>
    <mergeCell ref="M21:O21"/>
    <mergeCell ref="D25:F25"/>
    <mergeCell ref="D24:F24"/>
    <mergeCell ref="G24:I24"/>
    <mergeCell ref="J24:L24"/>
    <mergeCell ref="M24:O24"/>
    <mergeCell ref="G26:I26"/>
    <mergeCell ref="J27:L27"/>
    <mergeCell ref="M28:O28"/>
    <mergeCell ref="D31:F31"/>
    <mergeCell ref="G31:I31"/>
    <mergeCell ref="J31:L31"/>
    <mergeCell ref="M31:O31"/>
    <mergeCell ref="D32:F32"/>
    <mergeCell ref="G33:I33"/>
    <mergeCell ref="J34:L34"/>
    <mergeCell ref="M35:O35"/>
    <mergeCell ref="D38:F38"/>
    <mergeCell ref="G38:I38"/>
    <mergeCell ref="J38:L38"/>
    <mergeCell ref="M38:O38"/>
    <mergeCell ref="D39:F39"/>
    <mergeCell ref="G40:I40"/>
    <mergeCell ref="X40:X41"/>
    <mergeCell ref="J41:L41"/>
    <mergeCell ref="M42:O42"/>
  </mergeCells>
  <phoneticPr fontId="1"/>
  <pageMargins left="0.70866141732283472" right="0.55118110236220474" top="0.62992125984251968" bottom="0.39370078740157483" header="0.51181102362204722" footer="0.51181102362204722"/>
  <pageSetup paperSize="9"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topLeftCell="A2" zoomScaleNormal="100" workbookViewId="0">
      <selection activeCell="W6" sqref="W6"/>
    </sheetView>
  </sheetViews>
  <sheetFormatPr defaultRowHeight="13.5" x14ac:dyDescent="0.15"/>
  <cols>
    <col min="1" max="1" width="2.625" style="1" customWidth="1"/>
    <col min="2" max="2" width="0.875" style="1" customWidth="1"/>
    <col min="3" max="3" width="8.625" style="4" customWidth="1"/>
    <col min="4" max="4" width="7.625" style="4" customWidth="1"/>
    <col min="5" max="5" width="2.375" style="4" customWidth="1"/>
    <col min="6" max="7" width="2.375" style="1" customWidth="1"/>
    <col min="8" max="8" width="7.625" style="103" customWidth="1"/>
    <col min="9" max="10" width="7.625" style="4" customWidth="1"/>
    <col min="11" max="11" width="6.125" style="4" customWidth="1"/>
    <col min="12" max="12" width="7.625" style="4" customWidth="1"/>
    <col min="13" max="13" width="2.375" style="4" customWidth="1"/>
    <col min="14" max="15" width="2.375" style="1" customWidth="1"/>
    <col min="16" max="18" width="7.625" style="4" customWidth="1"/>
    <col min="19" max="19" width="6.125" style="4" customWidth="1"/>
    <col min="20" max="20" width="7.625" style="4" customWidth="1"/>
    <col min="21" max="21" width="2.375" style="4" customWidth="1"/>
    <col min="22" max="23" width="2.375" style="1" customWidth="1"/>
    <col min="24" max="26" width="7.625" style="4" customWidth="1"/>
    <col min="27" max="27" width="6.125" style="4" customWidth="1"/>
    <col min="28" max="256" width="9" style="1"/>
    <col min="257" max="257" width="2.625" style="1" customWidth="1"/>
    <col min="258" max="258" width="0.875" style="1" customWidth="1"/>
    <col min="259" max="259" width="8.625" style="1" customWidth="1"/>
    <col min="260" max="260" width="7.625" style="1" customWidth="1"/>
    <col min="261" max="263" width="2.375" style="1" customWidth="1"/>
    <col min="264" max="266" width="7.625" style="1" customWidth="1"/>
    <col min="267" max="267" width="6.125" style="1" customWidth="1"/>
    <col min="268" max="268" width="7.625" style="1" customWidth="1"/>
    <col min="269" max="271" width="2.375" style="1" customWidth="1"/>
    <col min="272" max="274" width="7.625" style="1" customWidth="1"/>
    <col min="275" max="275" width="6.125" style="1" customWidth="1"/>
    <col min="276" max="276" width="7.625" style="1" customWidth="1"/>
    <col min="277" max="279" width="2.375" style="1" customWidth="1"/>
    <col min="280" max="282" width="7.625" style="1" customWidth="1"/>
    <col min="283" max="283" width="6.125" style="1" customWidth="1"/>
    <col min="284" max="512" width="9" style="1"/>
    <col min="513" max="513" width="2.625" style="1" customWidth="1"/>
    <col min="514" max="514" width="0.875" style="1" customWidth="1"/>
    <col min="515" max="515" width="8.625" style="1" customWidth="1"/>
    <col min="516" max="516" width="7.625" style="1" customWidth="1"/>
    <col min="517" max="519" width="2.375" style="1" customWidth="1"/>
    <col min="520" max="522" width="7.625" style="1" customWidth="1"/>
    <col min="523" max="523" width="6.125" style="1" customWidth="1"/>
    <col min="524" max="524" width="7.625" style="1" customWidth="1"/>
    <col min="525" max="527" width="2.375" style="1" customWidth="1"/>
    <col min="528" max="530" width="7.625" style="1" customWidth="1"/>
    <col min="531" max="531" width="6.125" style="1" customWidth="1"/>
    <col min="532" max="532" width="7.625" style="1" customWidth="1"/>
    <col min="533" max="535" width="2.375" style="1" customWidth="1"/>
    <col min="536" max="538" width="7.625" style="1" customWidth="1"/>
    <col min="539" max="539" width="6.125" style="1" customWidth="1"/>
    <col min="540" max="768" width="9" style="1"/>
    <col min="769" max="769" width="2.625" style="1" customWidth="1"/>
    <col min="770" max="770" width="0.875" style="1" customWidth="1"/>
    <col min="771" max="771" width="8.625" style="1" customWidth="1"/>
    <col min="772" max="772" width="7.625" style="1" customWidth="1"/>
    <col min="773" max="775" width="2.375" style="1" customWidth="1"/>
    <col min="776" max="778" width="7.625" style="1" customWidth="1"/>
    <col min="779" max="779" width="6.125" style="1" customWidth="1"/>
    <col min="780" max="780" width="7.625" style="1" customWidth="1"/>
    <col min="781" max="783" width="2.375" style="1" customWidth="1"/>
    <col min="784" max="786" width="7.625" style="1" customWidth="1"/>
    <col min="787" max="787" width="6.125" style="1" customWidth="1"/>
    <col min="788" max="788" width="7.625" style="1" customWidth="1"/>
    <col min="789" max="791" width="2.375" style="1" customWidth="1"/>
    <col min="792" max="794" width="7.625" style="1" customWidth="1"/>
    <col min="795" max="795" width="6.125" style="1" customWidth="1"/>
    <col min="796" max="1024" width="9" style="1"/>
    <col min="1025" max="1025" width="2.625" style="1" customWidth="1"/>
    <col min="1026" max="1026" width="0.875" style="1" customWidth="1"/>
    <col min="1027" max="1027" width="8.625" style="1" customWidth="1"/>
    <col min="1028" max="1028" width="7.625" style="1" customWidth="1"/>
    <col min="1029" max="1031" width="2.375" style="1" customWidth="1"/>
    <col min="1032" max="1034" width="7.625" style="1" customWidth="1"/>
    <col min="1035" max="1035" width="6.125" style="1" customWidth="1"/>
    <col min="1036" max="1036" width="7.625" style="1" customWidth="1"/>
    <col min="1037" max="1039" width="2.375" style="1" customWidth="1"/>
    <col min="1040" max="1042" width="7.625" style="1" customWidth="1"/>
    <col min="1043" max="1043" width="6.125" style="1" customWidth="1"/>
    <col min="1044" max="1044" width="7.625" style="1" customWidth="1"/>
    <col min="1045" max="1047" width="2.375" style="1" customWidth="1"/>
    <col min="1048" max="1050" width="7.625" style="1" customWidth="1"/>
    <col min="1051" max="1051" width="6.125" style="1" customWidth="1"/>
    <col min="1052" max="1280" width="9" style="1"/>
    <col min="1281" max="1281" width="2.625" style="1" customWidth="1"/>
    <col min="1282" max="1282" width="0.875" style="1" customWidth="1"/>
    <col min="1283" max="1283" width="8.625" style="1" customWidth="1"/>
    <col min="1284" max="1284" width="7.625" style="1" customWidth="1"/>
    <col min="1285" max="1287" width="2.375" style="1" customWidth="1"/>
    <col min="1288" max="1290" width="7.625" style="1" customWidth="1"/>
    <col min="1291" max="1291" width="6.125" style="1" customWidth="1"/>
    <col min="1292" max="1292" width="7.625" style="1" customWidth="1"/>
    <col min="1293" max="1295" width="2.375" style="1" customWidth="1"/>
    <col min="1296" max="1298" width="7.625" style="1" customWidth="1"/>
    <col min="1299" max="1299" width="6.125" style="1" customWidth="1"/>
    <col min="1300" max="1300" width="7.625" style="1" customWidth="1"/>
    <col min="1301" max="1303" width="2.375" style="1" customWidth="1"/>
    <col min="1304" max="1306" width="7.625" style="1" customWidth="1"/>
    <col min="1307" max="1307" width="6.125" style="1" customWidth="1"/>
    <col min="1308" max="1536" width="9" style="1"/>
    <col min="1537" max="1537" width="2.625" style="1" customWidth="1"/>
    <col min="1538" max="1538" width="0.875" style="1" customWidth="1"/>
    <col min="1539" max="1539" width="8.625" style="1" customWidth="1"/>
    <col min="1540" max="1540" width="7.625" style="1" customWidth="1"/>
    <col min="1541" max="1543" width="2.375" style="1" customWidth="1"/>
    <col min="1544" max="1546" width="7.625" style="1" customWidth="1"/>
    <col min="1547" max="1547" width="6.125" style="1" customWidth="1"/>
    <col min="1548" max="1548" width="7.625" style="1" customWidth="1"/>
    <col min="1549" max="1551" width="2.375" style="1" customWidth="1"/>
    <col min="1552" max="1554" width="7.625" style="1" customWidth="1"/>
    <col min="1555" max="1555" width="6.125" style="1" customWidth="1"/>
    <col min="1556" max="1556" width="7.625" style="1" customWidth="1"/>
    <col min="1557" max="1559" width="2.375" style="1" customWidth="1"/>
    <col min="1560" max="1562" width="7.625" style="1" customWidth="1"/>
    <col min="1563" max="1563" width="6.125" style="1" customWidth="1"/>
    <col min="1564" max="1792" width="9" style="1"/>
    <col min="1793" max="1793" width="2.625" style="1" customWidth="1"/>
    <col min="1794" max="1794" width="0.875" style="1" customWidth="1"/>
    <col min="1795" max="1795" width="8.625" style="1" customWidth="1"/>
    <col min="1796" max="1796" width="7.625" style="1" customWidth="1"/>
    <col min="1797" max="1799" width="2.375" style="1" customWidth="1"/>
    <col min="1800" max="1802" width="7.625" style="1" customWidth="1"/>
    <col min="1803" max="1803" width="6.125" style="1" customWidth="1"/>
    <col min="1804" max="1804" width="7.625" style="1" customWidth="1"/>
    <col min="1805" max="1807" width="2.375" style="1" customWidth="1"/>
    <col min="1808" max="1810" width="7.625" style="1" customWidth="1"/>
    <col min="1811" max="1811" width="6.125" style="1" customWidth="1"/>
    <col min="1812" max="1812" width="7.625" style="1" customWidth="1"/>
    <col min="1813" max="1815" width="2.375" style="1" customWidth="1"/>
    <col min="1816" max="1818" width="7.625" style="1" customWidth="1"/>
    <col min="1819" max="1819" width="6.125" style="1" customWidth="1"/>
    <col min="1820" max="2048" width="9" style="1"/>
    <col min="2049" max="2049" width="2.625" style="1" customWidth="1"/>
    <col min="2050" max="2050" width="0.875" style="1" customWidth="1"/>
    <col min="2051" max="2051" width="8.625" style="1" customWidth="1"/>
    <col min="2052" max="2052" width="7.625" style="1" customWidth="1"/>
    <col min="2053" max="2055" width="2.375" style="1" customWidth="1"/>
    <col min="2056" max="2058" width="7.625" style="1" customWidth="1"/>
    <col min="2059" max="2059" width="6.125" style="1" customWidth="1"/>
    <col min="2060" max="2060" width="7.625" style="1" customWidth="1"/>
    <col min="2061" max="2063" width="2.375" style="1" customWidth="1"/>
    <col min="2064" max="2066" width="7.625" style="1" customWidth="1"/>
    <col min="2067" max="2067" width="6.125" style="1" customWidth="1"/>
    <col min="2068" max="2068" width="7.625" style="1" customWidth="1"/>
    <col min="2069" max="2071" width="2.375" style="1" customWidth="1"/>
    <col min="2072" max="2074" width="7.625" style="1" customWidth="1"/>
    <col min="2075" max="2075" width="6.125" style="1" customWidth="1"/>
    <col min="2076" max="2304" width="9" style="1"/>
    <col min="2305" max="2305" width="2.625" style="1" customWidth="1"/>
    <col min="2306" max="2306" width="0.875" style="1" customWidth="1"/>
    <col min="2307" max="2307" width="8.625" style="1" customWidth="1"/>
    <col min="2308" max="2308" width="7.625" style="1" customWidth="1"/>
    <col min="2309" max="2311" width="2.375" style="1" customWidth="1"/>
    <col min="2312" max="2314" width="7.625" style="1" customWidth="1"/>
    <col min="2315" max="2315" width="6.125" style="1" customWidth="1"/>
    <col min="2316" max="2316" width="7.625" style="1" customWidth="1"/>
    <col min="2317" max="2319" width="2.375" style="1" customWidth="1"/>
    <col min="2320" max="2322" width="7.625" style="1" customWidth="1"/>
    <col min="2323" max="2323" width="6.125" style="1" customWidth="1"/>
    <col min="2324" max="2324" width="7.625" style="1" customWidth="1"/>
    <col min="2325" max="2327" width="2.375" style="1" customWidth="1"/>
    <col min="2328" max="2330" width="7.625" style="1" customWidth="1"/>
    <col min="2331" max="2331" width="6.125" style="1" customWidth="1"/>
    <col min="2332" max="2560" width="9" style="1"/>
    <col min="2561" max="2561" width="2.625" style="1" customWidth="1"/>
    <col min="2562" max="2562" width="0.875" style="1" customWidth="1"/>
    <col min="2563" max="2563" width="8.625" style="1" customWidth="1"/>
    <col min="2564" max="2564" width="7.625" style="1" customWidth="1"/>
    <col min="2565" max="2567" width="2.375" style="1" customWidth="1"/>
    <col min="2568" max="2570" width="7.625" style="1" customWidth="1"/>
    <col min="2571" max="2571" width="6.125" style="1" customWidth="1"/>
    <col min="2572" max="2572" width="7.625" style="1" customWidth="1"/>
    <col min="2573" max="2575" width="2.375" style="1" customWidth="1"/>
    <col min="2576" max="2578" width="7.625" style="1" customWidth="1"/>
    <col min="2579" max="2579" width="6.125" style="1" customWidth="1"/>
    <col min="2580" max="2580" width="7.625" style="1" customWidth="1"/>
    <col min="2581" max="2583" width="2.375" style="1" customWidth="1"/>
    <col min="2584" max="2586" width="7.625" style="1" customWidth="1"/>
    <col min="2587" max="2587" width="6.125" style="1" customWidth="1"/>
    <col min="2588" max="2816" width="9" style="1"/>
    <col min="2817" max="2817" width="2.625" style="1" customWidth="1"/>
    <col min="2818" max="2818" width="0.875" style="1" customWidth="1"/>
    <col min="2819" max="2819" width="8.625" style="1" customWidth="1"/>
    <col min="2820" max="2820" width="7.625" style="1" customWidth="1"/>
    <col min="2821" max="2823" width="2.375" style="1" customWidth="1"/>
    <col min="2824" max="2826" width="7.625" style="1" customWidth="1"/>
    <col min="2827" max="2827" width="6.125" style="1" customWidth="1"/>
    <col min="2828" max="2828" width="7.625" style="1" customWidth="1"/>
    <col min="2829" max="2831" width="2.375" style="1" customWidth="1"/>
    <col min="2832" max="2834" width="7.625" style="1" customWidth="1"/>
    <col min="2835" max="2835" width="6.125" style="1" customWidth="1"/>
    <col min="2836" max="2836" width="7.625" style="1" customWidth="1"/>
    <col min="2837" max="2839" width="2.375" style="1" customWidth="1"/>
    <col min="2840" max="2842" width="7.625" style="1" customWidth="1"/>
    <col min="2843" max="2843" width="6.125" style="1" customWidth="1"/>
    <col min="2844" max="3072" width="9" style="1"/>
    <col min="3073" max="3073" width="2.625" style="1" customWidth="1"/>
    <col min="3074" max="3074" width="0.875" style="1" customWidth="1"/>
    <col min="3075" max="3075" width="8.625" style="1" customWidth="1"/>
    <col min="3076" max="3076" width="7.625" style="1" customWidth="1"/>
    <col min="3077" max="3079" width="2.375" style="1" customWidth="1"/>
    <col min="3080" max="3082" width="7.625" style="1" customWidth="1"/>
    <col min="3083" max="3083" width="6.125" style="1" customWidth="1"/>
    <col min="3084" max="3084" width="7.625" style="1" customWidth="1"/>
    <col min="3085" max="3087" width="2.375" style="1" customWidth="1"/>
    <col min="3088" max="3090" width="7.625" style="1" customWidth="1"/>
    <col min="3091" max="3091" width="6.125" style="1" customWidth="1"/>
    <col min="3092" max="3092" width="7.625" style="1" customWidth="1"/>
    <col min="3093" max="3095" width="2.375" style="1" customWidth="1"/>
    <col min="3096" max="3098" width="7.625" style="1" customWidth="1"/>
    <col min="3099" max="3099" width="6.125" style="1" customWidth="1"/>
    <col min="3100" max="3328" width="9" style="1"/>
    <col min="3329" max="3329" width="2.625" style="1" customWidth="1"/>
    <col min="3330" max="3330" width="0.875" style="1" customWidth="1"/>
    <col min="3331" max="3331" width="8.625" style="1" customWidth="1"/>
    <col min="3332" max="3332" width="7.625" style="1" customWidth="1"/>
    <col min="3333" max="3335" width="2.375" style="1" customWidth="1"/>
    <col min="3336" max="3338" width="7.625" style="1" customWidth="1"/>
    <col min="3339" max="3339" width="6.125" style="1" customWidth="1"/>
    <col min="3340" max="3340" width="7.625" style="1" customWidth="1"/>
    <col min="3341" max="3343" width="2.375" style="1" customWidth="1"/>
    <col min="3344" max="3346" width="7.625" style="1" customWidth="1"/>
    <col min="3347" max="3347" width="6.125" style="1" customWidth="1"/>
    <col min="3348" max="3348" width="7.625" style="1" customWidth="1"/>
    <col min="3349" max="3351" width="2.375" style="1" customWidth="1"/>
    <col min="3352" max="3354" width="7.625" style="1" customWidth="1"/>
    <col min="3355" max="3355" width="6.125" style="1" customWidth="1"/>
    <col min="3356" max="3584" width="9" style="1"/>
    <col min="3585" max="3585" width="2.625" style="1" customWidth="1"/>
    <col min="3586" max="3586" width="0.875" style="1" customWidth="1"/>
    <col min="3587" max="3587" width="8.625" style="1" customWidth="1"/>
    <col min="3588" max="3588" width="7.625" style="1" customWidth="1"/>
    <col min="3589" max="3591" width="2.375" style="1" customWidth="1"/>
    <col min="3592" max="3594" width="7.625" style="1" customWidth="1"/>
    <col min="3595" max="3595" width="6.125" style="1" customWidth="1"/>
    <col min="3596" max="3596" width="7.625" style="1" customWidth="1"/>
    <col min="3597" max="3599" width="2.375" style="1" customWidth="1"/>
    <col min="3600" max="3602" width="7.625" style="1" customWidth="1"/>
    <col min="3603" max="3603" width="6.125" style="1" customWidth="1"/>
    <col min="3604" max="3604" width="7.625" style="1" customWidth="1"/>
    <col min="3605" max="3607" width="2.375" style="1" customWidth="1"/>
    <col min="3608" max="3610" width="7.625" style="1" customWidth="1"/>
    <col min="3611" max="3611" width="6.125" style="1" customWidth="1"/>
    <col min="3612" max="3840" width="9" style="1"/>
    <col min="3841" max="3841" width="2.625" style="1" customWidth="1"/>
    <col min="3842" max="3842" width="0.875" style="1" customWidth="1"/>
    <col min="3843" max="3843" width="8.625" style="1" customWidth="1"/>
    <col min="3844" max="3844" width="7.625" style="1" customWidth="1"/>
    <col min="3845" max="3847" width="2.375" style="1" customWidth="1"/>
    <col min="3848" max="3850" width="7.625" style="1" customWidth="1"/>
    <col min="3851" max="3851" width="6.125" style="1" customWidth="1"/>
    <col min="3852" max="3852" width="7.625" style="1" customWidth="1"/>
    <col min="3853" max="3855" width="2.375" style="1" customWidth="1"/>
    <col min="3856" max="3858" width="7.625" style="1" customWidth="1"/>
    <col min="3859" max="3859" width="6.125" style="1" customWidth="1"/>
    <col min="3860" max="3860" width="7.625" style="1" customWidth="1"/>
    <col min="3861" max="3863" width="2.375" style="1" customWidth="1"/>
    <col min="3864" max="3866" width="7.625" style="1" customWidth="1"/>
    <col min="3867" max="3867" width="6.125" style="1" customWidth="1"/>
    <col min="3868" max="4096" width="9" style="1"/>
    <col min="4097" max="4097" width="2.625" style="1" customWidth="1"/>
    <col min="4098" max="4098" width="0.875" style="1" customWidth="1"/>
    <col min="4099" max="4099" width="8.625" style="1" customWidth="1"/>
    <col min="4100" max="4100" width="7.625" style="1" customWidth="1"/>
    <col min="4101" max="4103" width="2.375" style="1" customWidth="1"/>
    <col min="4104" max="4106" width="7.625" style="1" customWidth="1"/>
    <col min="4107" max="4107" width="6.125" style="1" customWidth="1"/>
    <col min="4108" max="4108" width="7.625" style="1" customWidth="1"/>
    <col min="4109" max="4111" width="2.375" style="1" customWidth="1"/>
    <col min="4112" max="4114" width="7.625" style="1" customWidth="1"/>
    <col min="4115" max="4115" width="6.125" style="1" customWidth="1"/>
    <col min="4116" max="4116" width="7.625" style="1" customWidth="1"/>
    <col min="4117" max="4119" width="2.375" style="1" customWidth="1"/>
    <col min="4120" max="4122" width="7.625" style="1" customWidth="1"/>
    <col min="4123" max="4123" width="6.125" style="1" customWidth="1"/>
    <col min="4124" max="4352" width="9" style="1"/>
    <col min="4353" max="4353" width="2.625" style="1" customWidth="1"/>
    <col min="4354" max="4354" width="0.875" style="1" customWidth="1"/>
    <col min="4355" max="4355" width="8.625" style="1" customWidth="1"/>
    <col min="4356" max="4356" width="7.625" style="1" customWidth="1"/>
    <col min="4357" max="4359" width="2.375" style="1" customWidth="1"/>
    <col min="4360" max="4362" width="7.625" style="1" customWidth="1"/>
    <col min="4363" max="4363" width="6.125" style="1" customWidth="1"/>
    <col min="4364" max="4364" width="7.625" style="1" customWidth="1"/>
    <col min="4365" max="4367" width="2.375" style="1" customWidth="1"/>
    <col min="4368" max="4370" width="7.625" style="1" customWidth="1"/>
    <col min="4371" max="4371" width="6.125" style="1" customWidth="1"/>
    <col min="4372" max="4372" width="7.625" style="1" customWidth="1"/>
    <col min="4373" max="4375" width="2.375" style="1" customWidth="1"/>
    <col min="4376" max="4378" width="7.625" style="1" customWidth="1"/>
    <col min="4379" max="4379" width="6.125" style="1" customWidth="1"/>
    <col min="4380" max="4608" width="9" style="1"/>
    <col min="4609" max="4609" width="2.625" style="1" customWidth="1"/>
    <col min="4610" max="4610" width="0.875" style="1" customWidth="1"/>
    <col min="4611" max="4611" width="8.625" style="1" customWidth="1"/>
    <col min="4612" max="4612" width="7.625" style="1" customWidth="1"/>
    <col min="4613" max="4615" width="2.375" style="1" customWidth="1"/>
    <col min="4616" max="4618" width="7.625" style="1" customWidth="1"/>
    <col min="4619" max="4619" width="6.125" style="1" customWidth="1"/>
    <col min="4620" max="4620" width="7.625" style="1" customWidth="1"/>
    <col min="4621" max="4623" width="2.375" style="1" customWidth="1"/>
    <col min="4624" max="4626" width="7.625" style="1" customWidth="1"/>
    <col min="4627" max="4627" width="6.125" style="1" customWidth="1"/>
    <col min="4628" max="4628" width="7.625" style="1" customWidth="1"/>
    <col min="4629" max="4631" width="2.375" style="1" customWidth="1"/>
    <col min="4632" max="4634" width="7.625" style="1" customWidth="1"/>
    <col min="4635" max="4635" width="6.125" style="1" customWidth="1"/>
    <col min="4636" max="4864" width="9" style="1"/>
    <col min="4865" max="4865" width="2.625" style="1" customWidth="1"/>
    <col min="4866" max="4866" width="0.875" style="1" customWidth="1"/>
    <col min="4867" max="4867" width="8.625" style="1" customWidth="1"/>
    <col min="4868" max="4868" width="7.625" style="1" customWidth="1"/>
    <col min="4869" max="4871" width="2.375" style="1" customWidth="1"/>
    <col min="4872" max="4874" width="7.625" style="1" customWidth="1"/>
    <col min="4875" max="4875" width="6.125" style="1" customWidth="1"/>
    <col min="4876" max="4876" width="7.625" style="1" customWidth="1"/>
    <col min="4877" max="4879" width="2.375" style="1" customWidth="1"/>
    <col min="4880" max="4882" width="7.625" style="1" customWidth="1"/>
    <col min="4883" max="4883" width="6.125" style="1" customWidth="1"/>
    <col min="4884" max="4884" width="7.625" style="1" customWidth="1"/>
    <col min="4885" max="4887" width="2.375" style="1" customWidth="1"/>
    <col min="4888" max="4890" width="7.625" style="1" customWidth="1"/>
    <col min="4891" max="4891" width="6.125" style="1" customWidth="1"/>
    <col min="4892" max="5120" width="9" style="1"/>
    <col min="5121" max="5121" width="2.625" style="1" customWidth="1"/>
    <col min="5122" max="5122" width="0.875" style="1" customWidth="1"/>
    <col min="5123" max="5123" width="8.625" style="1" customWidth="1"/>
    <col min="5124" max="5124" width="7.625" style="1" customWidth="1"/>
    <col min="5125" max="5127" width="2.375" style="1" customWidth="1"/>
    <col min="5128" max="5130" width="7.625" style="1" customWidth="1"/>
    <col min="5131" max="5131" width="6.125" style="1" customWidth="1"/>
    <col min="5132" max="5132" width="7.625" style="1" customWidth="1"/>
    <col min="5133" max="5135" width="2.375" style="1" customWidth="1"/>
    <col min="5136" max="5138" width="7.625" style="1" customWidth="1"/>
    <col min="5139" max="5139" width="6.125" style="1" customWidth="1"/>
    <col min="5140" max="5140" width="7.625" style="1" customWidth="1"/>
    <col min="5141" max="5143" width="2.375" style="1" customWidth="1"/>
    <col min="5144" max="5146" width="7.625" style="1" customWidth="1"/>
    <col min="5147" max="5147" width="6.125" style="1" customWidth="1"/>
    <col min="5148" max="5376" width="9" style="1"/>
    <col min="5377" max="5377" width="2.625" style="1" customWidth="1"/>
    <col min="5378" max="5378" width="0.875" style="1" customWidth="1"/>
    <col min="5379" max="5379" width="8.625" style="1" customWidth="1"/>
    <col min="5380" max="5380" width="7.625" style="1" customWidth="1"/>
    <col min="5381" max="5383" width="2.375" style="1" customWidth="1"/>
    <col min="5384" max="5386" width="7.625" style="1" customWidth="1"/>
    <col min="5387" max="5387" width="6.125" style="1" customWidth="1"/>
    <col min="5388" max="5388" width="7.625" style="1" customWidth="1"/>
    <col min="5389" max="5391" width="2.375" style="1" customWidth="1"/>
    <col min="5392" max="5394" width="7.625" style="1" customWidth="1"/>
    <col min="5395" max="5395" width="6.125" style="1" customWidth="1"/>
    <col min="5396" max="5396" width="7.625" style="1" customWidth="1"/>
    <col min="5397" max="5399" width="2.375" style="1" customWidth="1"/>
    <col min="5400" max="5402" width="7.625" style="1" customWidth="1"/>
    <col min="5403" max="5403" width="6.125" style="1" customWidth="1"/>
    <col min="5404" max="5632" width="9" style="1"/>
    <col min="5633" max="5633" width="2.625" style="1" customWidth="1"/>
    <col min="5634" max="5634" width="0.875" style="1" customWidth="1"/>
    <col min="5635" max="5635" width="8.625" style="1" customWidth="1"/>
    <col min="5636" max="5636" width="7.625" style="1" customWidth="1"/>
    <col min="5637" max="5639" width="2.375" style="1" customWidth="1"/>
    <col min="5640" max="5642" width="7.625" style="1" customWidth="1"/>
    <col min="5643" max="5643" width="6.125" style="1" customWidth="1"/>
    <col min="5644" max="5644" width="7.625" style="1" customWidth="1"/>
    <col min="5645" max="5647" width="2.375" style="1" customWidth="1"/>
    <col min="5648" max="5650" width="7.625" style="1" customWidth="1"/>
    <col min="5651" max="5651" width="6.125" style="1" customWidth="1"/>
    <col min="5652" max="5652" width="7.625" style="1" customWidth="1"/>
    <col min="5653" max="5655" width="2.375" style="1" customWidth="1"/>
    <col min="5656" max="5658" width="7.625" style="1" customWidth="1"/>
    <col min="5659" max="5659" width="6.125" style="1" customWidth="1"/>
    <col min="5660" max="5888" width="9" style="1"/>
    <col min="5889" max="5889" width="2.625" style="1" customWidth="1"/>
    <col min="5890" max="5890" width="0.875" style="1" customWidth="1"/>
    <col min="5891" max="5891" width="8.625" style="1" customWidth="1"/>
    <col min="5892" max="5892" width="7.625" style="1" customWidth="1"/>
    <col min="5893" max="5895" width="2.375" style="1" customWidth="1"/>
    <col min="5896" max="5898" width="7.625" style="1" customWidth="1"/>
    <col min="5899" max="5899" width="6.125" style="1" customWidth="1"/>
    <col min="5900" max="5900" width="7.625" style="1" customWidth="1"/>
    <col min="5901" max="5903" width="2.375" style="1" customWidth="1"/>
    <col min="5904" max="5906" width="7.625" style="1" customWidth="1"/>
    <col min="5907" max="5907" width="6.125" style="1" customWidth="1"/>
    <col min="5908" max="5908" width="7.625" style="1" customWidth="1"/>
    <col min="5909" max="5911" width="2.375" style="1" customWidth="1"/>
    <col min="5912" max="5914" width="7.625" style="1" customWidth="1"/>
    <col min="5915" max="5915" width="6.125" style="1" customWidth="1"/>
    <col min="5916" max="6144" width="9" style="1"/>
    <col min="6145" max="6145" width="2.625" style="1" customWidth="1"/>
    <col min="6146" max="6146" width="0.875" style="1" customWidth="1"/>
    <col min="6147" max="6147" width="8.625" style="1" customWidth="1"/>
    <col min="6148" max="6148" width="7.625" style="1" customWidth="1"/>
    <col min="6149" max="6151" width="2.375" style="1" customWidth="1"/>
    <col min="6152" max="6154" width="7.625" style="1" customWidth="1"/>
    <col min="6155" max="6155" width="6.125" style="1" customWidth="1"/>
    <col min="6156" max="6156" width="7.625" style="1" customWidth="1"/>
    <col min="6157" max="6159" width="2.375" style="1" customWidth="1"/>
    <col min="6160" max="6162" width="7.625" style="1" customWidth="1"/>
    <col min="6163" max="6163" width="6.125" style="1" customWidth="1"/>
    <col min="6164" max="6164" width="7.625" style="1" customWidth="1"/>
    <col min="6165" max="6167" width="2.375" style="1" customWidth="1"/>
    <col min="6168" max="6170" width="7.625" style="1" customWidth="1"/>
    <col min="6171" max="6171" width="6.125" style="1" customWidth="1"/>
    <col min="6172" max="6400" width="9" style="1"/>
    <col min="6401" max="6401" width="2.625" style="1" customWidth="1"/>
    <col min="6402" max="6402" width="0.875" style="1" customWidth="1"/>
    <col min="6403" max="6403" width="8.625" style="1" customWidth="1"/>
    <col min="6404" max="6404" width="7.625" style="1" customWidth="1"/>
    <col min="6405" max="6407" width="2.375" style="1" customWidth="1"/>
    <col min="6408" max="6410" width="7.625" style="1" customWidth="1"/>
    <col min="6411" max="6411" width="6.125" style="1" customWidth="1"/>
    <col min="6412" max="6412" width="7.625" style="1" customWidth="1"/>
    <col min="6413" max="6415" width="2.375" style="1" customWidth="1"/>
    <col min="6416" max="6418" width="7.625" style="1" customWidth="1"/>
    <col min="6419" max="6419" width="6.125" style="1" customWidth="1"/>
    <col min="6420" max="6420" width="7.625" style="1" customWidth="1"/>
    <col min="6421" max="6423" width="2.375" style="1" customWidth="1"/>
    <col min="6424" max="6426" width="7.625" style="1" customWidth="1"/>
    <col min="6427" max="6427" width="6.125" style="1" customWidth="1"/>
    <col min="6428" max="6656" width="9" style="1"/>
    <col min="6657" max="6657" width="2.625" style="1" customWidth="1"/>
    <col min="6658" max="6658" width="0.875" style="1" customWidth="1"/>
    <col min="6659" max="6659" width="8.625" style="1" customWidth="1"/>
    <col min="6660" max="6660" width="7.625" style="1" customWidth="1"/>
    <col min="6661" max="6663" width="2.375" style="1" customWidth="1"/>
    <col min="6664" max="6666" width="7.625" style="1" customWidth="1"/>
    <col min="6667" max="6667" width="6.125" style="1" customWidth="1"/>
    <col min="6668" max="6668" width="7.625" style="1" customWidth="1"/>
    <col min="6669" max="6671" width="2.375" style="1" customWidth="1"/>
    <col min="6672" max="6674" width="7.625" style="1" customWidth="1"/>
    <col min="6675" max="6675" width="6.125" style="1" customWidth="1"/>
    <col min="6676" max="6676" width="7.625" style="1" customWidth="1"/>
    <col min="6677" max="6679" width="2.375" style="1" customWidth="1"/>
    <col min="6680" max="6682" width="7.625" style="1" customWidth="1"/>
    <col min="6683" max="6683" width="6.125" style="1" customWidth="1"/>
    <col min="6684" max="6912" width="9" style="1"/>
    <col min="6913" max="6913" width="2.625" style="1" customWidth="1"/>
    <col min="6914" max="6914" width="0.875" style="1" customWidth="1"/>
    <col min="6915" max="6915" width="8.625" style="1" customWidth="1"/>
    <col min="6916" max="6916" width="7.625" style="1" customWidth="1"/>
    <col min="6917" max="6919" width="2.375" style="1" customWidth="1"/>
    <col min="6920" max="6922" width="7.625" style="1" customWidth="1"/>
    <col min="6923" max="6923" width="6.125" style="1" customWidth="1"/>
    <col min="6924" max="6924" width="7.625" style="1" customWidth="1"/>
    <col min="6925" max="6927" width="2.375" style="1" customWidth="1"/>
    <col min="6928" max="6930" width="7.625" style="1" customWidth="1"/>
    <col min="6931" max="6931" width="6.125" style="1" customWidth="1"/>
    <col min="6932" max="6932" width="7.625" style="1" customWidth="1"/>
    <col min="6933" max="6935" width="2.375" style="1" customWidth="1"/>
    <col min="6936" max="6938" width="7.625" style="1" customWidth="1"/>
    <col min="6939" max="6939" width="6.125" style="1" customWidth="1"/>
    <col min="6940" max="7168" width="9" style="1"/>
    <col min="7169" max="7169" width="2.625" style="1" customWidth="1"/>
    <col min="7170" max="7170" width="0.875" style="1" customWidth="1"/>
    <col min="7171" max="7171" width="8.625" style="1" customWidth="1"/>
    <col min="7172" max="7172" width="7.625" style="1" customWidth="1"/>
    <col min="7173" max="7175" width="2.375" style="1" customWidth="1"/>
    <col min="7176" max="7178" width="7.625" style="1" customWidth="1"/>
    <col min="7179" max="7179" width="6.125" style="1" customWidth="1"/>
    <col min="7180" max="7180" width="7.625" style="1" customWidth="1"/>
    <col min="7181" max="7183" width="2.375" style="1" customWidth="1"/>
    <col min="7184" max="7186" width="7.625" style="1" customWidth="1"/>
    <col min="7187" max="7187" width="6.125" style="1" customWidth="1"/>
    <col min="7188" max="7188" width="7.625" style="1" customWidth="1"/>
    <col min="7189" max="7191" width="2.375" style="1" customWidth="1"/>
    <col min="7192" max="7194" width="7.625" style="1" customWidth="1"/>
    <col min="7195" max="7195" width="6.125" style="1" customWidth="1"/>
    <col min="7196" max="7424" width="9" style="1"/>
    <col min="7425" max="7425" width="2.625" style="1" customWidth="1"/>
    <col min="7426" max="7426" width="0.875" style="1" customWidth="1"/>
    <col min="7427" max="7427" width="8.625" style="1" customWidth="1"/>
    <col min="7428" max="7428" width="7.625" style="1" customWidth="1"/>
    <col min="7429" max="7431" width="2.375" style="1" customWidth="1"/>
    <col min="7432" max="7434" width="7.625" style="1" customWidth="1"/>
    <col min="7435" max="7435" width="6.125" style="1" customWidth="1"/>
    <col min="7436" max="7436" width="7.625" style="1" customWidth="1"/>
    <col min="7437" max="7439" width="2.375" style="1" customWidth="1"/>
    <col min="7440" max="7442" width="7.625" style="1" customWidth="1"/>
    <col min="7443" max="7443" width="6.125" style="1" customWidth="1"/>
    <col min="7444" max="7444" width="7.625" style="1" customWidth="1"/>
    <col min="7445" max="7447" width="2.375" style="1" customWidth="1"/>
    <col min="7448" max="7450" width="7.625" style="1" customWidth="1"/>
    <col min="7451" max="7451" width="6.125" style="1" customWidth="1"/>
    <col min="7452" max="7680" width="9" style="1"/>
    <col min="7681" max="7681" width="2.625" style="1" customWidth="1"/>
    <col min="7682" max="7682" width="0.875" style="1" customWidth="1"/>
    <col min="7683" max="7683" width="8.625" style="1" customWidth="1"/>
    <col min="7684" max="7684" width="7.625" style="1" customWidth="1"/>
    <col min="7685" max="7687" width="2.375" style="1" customWidth="1"/>
    <col min="7688" max="7690" width="7.625" style="1" customWidth="1"/>
    <col min="7691" max="7691" width="6.125" style="1" customWidth="1"/>
    <col min="7692" max="7692" width="7.625" style="1" customWidth="1"/>
    <col min="7693" max="7695" width="2.375" style="1" customWidth="1"/>
    <col min="7696" max="7698" width="7.625" style="1" customWidth="1"/>
    <col min="7699" max="7699" width="6.125" style="1" customWidth="1"/>
    <col min="7700" max="7700" width="7.625" style="1" customWidth="1"/>
    <col min="7701" max="7703" width="2.375" style="1" customWidth="1"/>
    <col min="7704" max="7706" width="7.625" style="1" customWidth="1"/>
    <col min="7707" max="7707" width="6.125" style="1" customWidth="1"/>
    <col min="7708" max="7936" width="9" style="1"/>
    <col min="7937" max="7937" width="2.625" style="1" customWidth="1"/>
    <col min="7938" max="7938" width="0.875" style="1" customWidth="1"/>
    <col min="7939" max="7939" width="8.625" style="1" customWidth="1"/>
    <col min="7940" max="7940" width="7.625" style="1" customWidth="1"/>
    <col min="7941" max="7943" width="2.375" style="1" customWidth="1"/>
    <col min="7944" max="7946" width="7.625" style="1" customWidth="1"/>
    <col min="7947" max="7947" width="6.125" style="1" customWidth="1"/>
    <col min="7948" max="7948" width="7.625" style="1" customWidth="1"/>
    <col min="7949" max="7951" width="2.375" style="1" customWidth="1"/>
    <col min="7952" max="7954" width="7.625" style="1" customWidth="1"/>
    <col min="7955" max="7955" width="6.125" style="1" customWidth="1"/>
    <col min="7956" max="7956" width="7.625" style="1" customWidth="1"/>
    <col min="7957" max="7959" width="2.375" style="1" customWidth="1"/>
    <col min="7960" max="7962" width="7.625" style="1" customWidth="1"/>
    <col min="7963" max="7963" width="6.125" style="1" customWidth="1"/>
    <col min="7964" max="8192" width="9" style="1"/>
    <col min="8193" max="8193" width="2.625" style="1" customWidth="1"/>
    <col min="8194" max="8194" width="0.875" style="1" customWidth="1"/>
    <col min="8195" max="8195" width="8.625" style="1" customWidth="1"/>
    <col min="8196" max="8196" width="7.625" style="1" customWidth="1"/>
    <col min="8197" max="8199" width="2.375" style="1" customWidth="1"/>
    <col min="8200" max="8202" width="7.625" style="1" customWidth="1"/>
    <col min="8203" max="8203" width="6.125" style="1" customWidth="1"/>
    <col min="8204" max="8204" width="7.625" style="1" customWidth="1"/>
    <col min="8205" max="8207" width="2.375" style="1" customWidth="1"/>
    <col min="8208" max="8210" width="7.625" style="1" customWidth="1"/>
    <col min="8211" max="8211" width="6.125" style="1" customWidth="1"/>
    <col min="8212" max="8212" width="7.625" style="1" customWidth="1"/>
    <col min="8213" max="8215" width="2.375" style="1" customWidth="1"/>
    <col min="8216" max="8218" width="7.625" style="1" customWidth="1"/>
    <col min="8219" max="8219" width="6.125" style="1" customWidth="1"/>
    <col min="8220" max="8448" width="9" style="1"/>
    <col min="8449" max="8449" width="2.625" style="1" customWidth="1"/>
    <col min="8450" max="8450" width="0.875" style="1" customWidth="1"/>
    <col min="8451" max="8451" width="8.625" style="1" customWidth="1"/>
    <col min="8452" max="8452" width="7.625" style="1" customWidth="1"/>
    <col min="8453" max="8455" width="2.375" style="1" customWidth="1"/>
    <col min="8456" max="8458" width="7.625" style="1" customWidth="1"/>
    <col min="8459" max="8459" width="6.125" style="1" customWidth="1"/>
    <col min="8460" max="8460" width="7.625" style="1" customWidth="1"/>
    <col min="8461" max="8463" width="2.375" style="1" customWidth="1"/>
    <col min="8464" max="8466" width="7.625" style="1" customWidth="1"/>
    <col min="8467" max="8467" width="6.125" style="1" customWidth="1"/>
    <col min="8468" max="8468" width="7.625" style="1" customWidth="1"/>
    <col min="8469" max="8471" width="2.375" style="1" customWidth="1"/>
    <col min="8472" max="8474" width="7.625" style="1" customWidth="1"/>
    <col min="8475" max="8475" width="6.125" style="1" customWidth="1"/>
    <col min="8476" max="8704" width="9" style="1"/>
    <col min="8705" max="8705" width="2.625" style="1" customWidth="1"/>
    <col min="8706" max="8706" width="0.875" style="1" customWidth="1"/>
    <col min="8707" max="8707" width="8.625" style="1" customWidth="1"/>
    <col min="8708" max="8708" width="7.625" style="1" customWidth="1"/>
    <col min="8709" max="8711" width="2.375" style="1" customWidth="1"/>
    <col min="8712" max="8714" width="7.625" style="1" customWidth="1"/>
    <col min="8715" max="8715" width="6.125" style="1" customWidth="1"/>
    <col min="8716" max="8716" width="7.625" style="1" customWidth="1"/>
    <col min="8717" max="8719" width="2.375" style="1" customWidth="1"/>
    <col min="8720" max="8722" width="7.625" style="1" customWidth="1"/>
    <col min="8723" max="8723" width="6.125" style="1" customWidth="1"/>
    <col min="8724" max="8724" width="7.625" style="1" customWidth="1"/>
    <col min="8725" max="8727" width="2.375" style="1" customWidth="1"/>
    <col min="8728" max="8730" width="7.625" style="1" customWidth="1"/>
    <col min="8731" max="8731" width="6.125" style="1" customWidth="1"/>
    <col min="8732" max="8960" width="9" style="1"/>
    <col min="8961" max="8961" width="2.625" style="1" customWidth="1"/>
    <col min="8962" max="8962" width="0.875" style="1" customWidth="1"/>
    <col min="8963" max="8963" width="8.625" style="1" customWidth="1"/>
    <col min="8964" max="8964" width="7.625" style="1" customWidth="1"/>
    <col min="8965" max="8967" width="2.375" style="1" customWidth="1"/>
    <col min="8968" max="8970" width="7.625" style="1" customWidth="1"/>
    <col min="8971" max="8971" width="6.125" style="1" customWidth="1"/>
    <col min="8972" max="8972" width="7.625" style="1" customWidth="1"/>
    <col min="8973" max="8975" width="2.375" style="1" customWidth="1"/>
    <col min="8976" max="8978" width="7.625" style="1" customWidth="1"/>
    <col min="8979" max="8979" width="6.125" style="1" customWidth="1"/>
    <col min="8980" max="8980" width="7.625" style="1" customWidth="1"/>
    <col min="8981" max="8983" width="2.375" style="1" customWidth="1"/>
    <col min="8984" max="8986" width="7.625" style="1" customWidth="1"/>
    <col min="8987" max="8987" width="6.125" style="1" customWidth="1"/>
    <col min="8988" max="9216" width="9" style="1"/>
    <col min="9217" max="9217" width="2.625" style="1" customWidth="1"/>
    <col min="9218" max="9218" width="0.875" style="1" customWidth="1"/>
    <col min="9219" max="9219" width="8.625" style="1" customWidth="1"/>
    <col min="9220" max="9220" width="7.625" style="1" customWidth="1"/>
    <col min="9221" max="9223" width="2.375" style="1" customWidth="1"/>
    <col min="9224" max="9226" width="7.625" style="1" customWidth="1"/>
    <col min="9227" max="9227" width="6.125" style="1" customWidth="1"/>
    <col min="9228" max="9228" width="7.625" style="1" customWidth="1"/>
    <col min="9229" max="9231" width="2.375" style="1" customWidth="1"/>
    <col min="9232" max="9234" width="7.625" style="1" customWidth="1"/>
    <col min="9235" max="9235" width="6.125" style="1" customWidth="1"/>
    <col min="9236" max="9236" width="7.625" style="1" customWidth="1"/>
    <col min="9237" max="9239" width="2.375" style="1" customWidth="1"/>
    <col min="9240" max="9242" width="7.625" style="1" customWidth="1"/>
    <col min="9243" max="9243" width="6.125" style="1" customWidth="1"/>
    <col min="9244" max="9472" width="9" style="1"/>
    <col min="9473" max="9473" width="2.625" style="1" customWidth="1"/>
    <col min="9474" max="9474" width="0.875" style="1" customWidth="1"/>
    <col min="9475" max="9475" width="8.625" style="1" customWidth="1"/>
    <col min="9476" max="9476" width="7.625" style="1" customWidth="1"/>
    <col min="9477" max="9479" width="2.375" style="1" customWidth="1"/>
    <col min="9480" max="9482" width="7.625" style="1" customWidth="1"/>
    <col min="9483" max="9483" width="6.125" style="1" customWidth="1"/>
    <col min="9484" max="9484" width="7.625" style="1" customWidth="1"/>
    <col min="9485" max="9487" width="2.375" style="1" customWidth="1"/>
    <col min="9488" max="9490" width="7.625" style="1" customWidth="1"/>
    <col min="9491" max="9491" width="6.125" style="1" customWidth="1"/>
    <col min="9492" max="9492" width="7.625" style="1" customWidth="1"/>
    <col min="9493" max="9495" width="2.375" style="1" customWidth="1"/>
    <col min="9496" max="9498" width="7.625" style="1" customWidth="1"/>
    <col min="9499" max="9499" width="6.125" style="1" customWidth="1"/>
    <col min="9500" max="9728" width="9" style="1"/>
    <col min="9729" max="9729" width="2.625" style="1" customWidth="1"/>
    <col min="9730" max="9730" width="0.875" style="1" customWidth="1"/>
    <col min="9731" max="9731" width="8.625" style="1" customWidth="1"/>
    <col min="9732" max="9732" width="7.625" style="1" customWidth="1"/>
    <col min="9733" max="9735" width="2.375" style="1" customWidth="1"/>
    <col min="9736" max="9738" width="7.625" style="1" customWidth="1"/>
    <col min="9739" max="9739" width="6.125" style="1" customWidth="1"/>
    <col min="9740" max="9740" width="7.625" style="1" customWidth="1"/>
    <col min="9741" max="9743" width="2.375" style="1" customWidth="1"/>
    <col min="9744" max="9746" width="7.625" style="1" customWidth="1"/>
    <col min="9747" max="9747" width="6.125" style="1" customWidth="1"/>
    <col min="9748" max="9748" width="7.625" style="1" customWidth="1"/>
    <col min="9749" max="9751" width="2.375" style="1" customWidth="1"/>
    <col min="9752" max="9754" width="7.625" style="1" customWidth="1"/>
    <col min="9755" max="9755" width="6.125" style="1" customWidth="1"/>
    <col min="9756" max="9984" width="9" style="1"/>
    <col min="9985" max="9985" width="2.625" style="1" customWidth="1"/>
    <col min="9986" max="9986" width="0.875" style="1" customWidth="1"/>
    <col min="9987" max="9987" width="8.625" style="1" customWidth="1"/>
    <col min="9988" max="9988" width="7.625" style="1" customWidth="1"/>
    <col min="9989" max="9991" width="2.375" style="1" customWidth="1"/>
    <col min="9992" max="9994" width="7.625" style="1" customWidth="1"/>
    <col min="9995" max="9995" width="6.125" style="1" customWidth="1"/>
    <col min="9996" max="9996" width="7.625" style="1" customWidth="1"/>
    <col min="9997" max="9999" width="2.375" style="1" customWidth="1"/>
    <col min="10000" max="10002" width="7.625" style="1" customWidth="1"/>
    <col min="10003" max="10003" width="6.125" style="1" customWidth="1"/>
    <col min="10004" max="10004" width="7.625" style="1" customWidth="1"/>
    <col min="10005" max="10007" width="2.375" style="1" customWidth="1"/>
    <col min="10008" max="10010" width="7.625" style="1" customWidth="1"/>
    <col min="10011" max="10011" width="6.125" style="1" customWidth="1"/>
    <col min="10012" max="10240" width="9" style="1"/>
    <col min="10241" max="10241" width="2.625" style="1" customWidth="1"/>
    <col min="10242" max="10242" width="0.875" style="1" customWidth="1"/>
    <col min="10243" max="10243" width="8.625" style="1" customWidth="1"/>
    <col min="10244" max="10244" width="7.625" style="1" customWidth="1"/>
    <col min="10245" max="10247" width="2.375" style="1" customWidth="1"/>
    <col min="10248" max="10250" width="7.625" style="1" customWidth="1"/>
    <col min="10251" max="10251" width="6.125" style="1" customWidth="1"/>
    <col min="10252" max="10252" width="7.625" style="1" customWidth="1"/>
    <col min="10253" max="10255" width="2.375" style="1" customWidth="1"/>
    <col min="10256" max="10258" width="7.625" style="1" customWidth="1"/>
    <col min="10259" max="10259" width="6.125" style="1" customWidth="1"/>
    <col min="10260" max="10260" width="7.625" style="1" customWidth="1"/>
    <col min="10261" max="10263" width="2.375" style="1" customWidth="1"/>
    <col min="10264" max="10266" width="7.625" style="1" customWidth="1"/>
    <col min="10267" max="10267" width="6.125" style="1" customWidth="1"/>
    <col min="10268" max="10496" width="9" style="1"/>
    <col min="10497" max="10497" width="2.625" style="1" customWidth="1"/>
    <col min="10498" max="10498" width="0.875" style="1" customWidth="1"/>
    <col min="10499" max="10499" width="8.625" style="1" customWidth="1"/>
    <col min="10500" max="10500" width="7.625" style="1" customWidth="1"/>
    <col min="10501" max="10503" width="2.375" style="1" customWidth="1"/>
    <col min="10504" max="10506" width="7.625" style="1" customWidth="1"/>
    <col min="10507" max="10507" width="6.125" style="1" customWidth="1"/>
    <col min="10508" max="10508" width="7.625" style="1" customWidth="1"/>
    <col min="10509" max="10511" width="2.375" style="1" customWidth="1"/>
    <col min="10512" max="10514" width="7.625" style="1" customWidth="1"/>
    <col min="10515" max="10515" width="6.125" style="1" customWidth="1"/>
    <col min="10516" max="10516" width="7.625" style="1" customWidth="1"/>
    <col min="10517" max="10519" width="2.375" style="1" customWidth="1"/>
    <col min="10520" max="10522" width="7.625" style="1" customWidth="1"/>
    <col min="10523" max="10523" width="6.125" style="1" customWidth="1"/>
    <col min="10524" max="10752" width="9" style="1"/>
    <col min="10753" max="10753" width="2.625" style="1" customWidth="1"/>
    <col min="10754" max="10754" width="0.875" style="1" customWidth="1"/>
    <col min="10755" max="10755" width="8.625" style="1" customWidth="1"/>
    <col min="10756" max="10756" width="7.625" style="1" customWidth="1"/>
    <col min="10757" max="10759" width="2.375" style="1" customWidth="1"/>
    <col min="10760" max="10762" width="7.625" style="1" customWidth="1"/>
    <col min="10763" max="10763" width="6.125" style="1" customWidth="1"/>
    <col min="10764" max="10764" width="7.625" style="1" customWidth="1"/>
    <col min="10765" max="10767" width="2.375" style="1" customWidth="1"/>
    <col min="10768" max="10770" width="7.625" style="1" customWidth="1"/>
    <col min="10771" max="10771" width="6.125" style="1" customWidth="1"/>
    <col min="10772" max="10772" width="7.625" style="1" customWidth="1"/>
    <col min="10773" max="10775" width="2.375" style="1" customWidth="1"/>
    <col min="10776" max="10778" width="7.625" style="1" customWidth="1"/>
    <col min="10779" max="10779" width="6.125" style="1" customWidth="1"/>
    <col min="10780" max="11008" width="9" style="1"/>
    <col min="11009" max="11009" width="2.625" style="1" customWidth="1"/>
    <col min="11010" max="11010" width="0.875" style="1" customWidth="1"/>
    <col min="11011" max="11011" width="8.625" style="1" customWidth="1"/>
    <col min="11012" max="11012" width="7.625" style="1" customWidth="1"/>
    <col min="11013" max="11015" width="2.375" style="1" customWidth="1"/>
    <col min="11016" max="11018" width="7.625" style="1" customWidth="1"/>
    <col min="11019" max="11019" width="6.125" style="1" customWidth="1"/>
    <col min="11020" max="11020" width="7.625" style="1" customWidth="1"/>
    <col min="11021" max="11023" width="2.375" style="1" customWidth="1"/>
    <col min="11024" max="11026" width="7.625" style="1" customWidth="1"/>
    <col min="11027" max="11027" width="6.125" style="1" customWidth="1"/>
    <col min="11028" max="11028" width="7.625" style="1" customWidth="1"/>
    <col min="11029" max="11031" width="2.375" style="1" customWidth="1"/>
    <col min="11032" max="11034" width="7.625" style="1" customWidth="1"/>
    <col min="11035" max="11035" width="6.125" style="1" customWidth="1"/>
    <col min="11036" max="11264" width="9" style="1"/>
    <col min="11265" max="11265" width="2.625" style="1" customWidth="1"/>
    <col min="11266" max="11266" width="0.875" style="1" customWidth="1"/>
    <col min="11267" max="11267" width="8.625" style="1" customWidth="1"/>
    <col min="11268" max="11268" width="7.625" style="1" customWidth="1"/>
    <col min="11269" max="11271" width="2.375" style="1" customWidth="1"/>
    <col min="11272" max="11274" width="7.625" style="1" customWidth="1"/>
    <col min="11275" max="11275" width="6.125" style="1" customWidth="1"/>
    <col min="11276" max="11276" width="7.625" style="1" customWidth="1"/>
    <col min="11277" max="11279" width="2.375" style="1" customWidth="1"/>
    <col min="11280" max="11282" width="7.625" style="1" customWidth="1"/>
    <col min="11283" max="11283" width="6.125" style="1" customWidth="1"/>
    <col min="11284" max="11284" width="7.625" style="1" customWidth="1"/>
    <col min="11285" max="11287" width="2.375" style="1" customWidth="1"/>
    <col min="11288" max="11290" width="7.625" style="1" customWidth="1"/>
    <col min="11291" max="11291" width="6.125" style="1" customWidth="1"/>
    <col min="11292" max="11520" width="9" style="1"/>
    <col min="11521" max="11521" width="2.625" style="1" customWidth="1"/>
    <col min="11522" max="11522" width="0.875" style="1" customWidth="1"/>
    <col min="11523" max="11523" width="8.625" style="1" customWidth="1"/>
    <col min="11524" max="11524" width="7.625" style="1" customWidth="1"/>
    <col min="11525" max="11527" width="2.375" style="1" customWidth="1"/>
    <col min="11528" max="11530" width="7.625" style="1" customWidth="1"/>
    <col min="11531" max="11531" width="6.125" style="1" customWidth="1"/>
    <col min="11532" max="11532" width="7.625" style="1" customWidth="1"/>
    <col min="11533" max="11535" width="2.375" style="1" customWidth="1"/>
    <col min="11536" max="11538" width="7.625" style="1" customWidth="1"/>
    <col min="11539" max="11539" width="6.125" style="1" customWidth="1"/>
    <col min="11540" max="11540" width="7.625" style="1" customWidth="1"/>
    <col min="11541" max="11543" width="2.375" style="1" customWidth="1"/>
    <col min="11544" max="11546" width="7.625" style="1" customWidth="1"/>
    <col min="11547" max="11547" width="6.125" style="1" customWidth="1"/>
    <col min="11548" max="11776" width="9" style="1"/>
    <col min="11777" max="11777" width="2.625" style="1" customWidth="1"/>
    <col min="11778" max="11778" width="0.875" style="1" customWidth="1"/>
    <col min="11779" max="11779" width="8.625" style="1" customWidth="1"/>
    <col min="11780" max="11780" width="7.625" style="1" customWidth="1"/>
    <col min="11781" max="11783" width="2.375" style="1" customWidth="1"/>
    <col min="11784" max="11786" width="7.625" style="1" customWidth="1"/>
    <col min="11787" max="11787" width="6.125" style="1" customWidth="1"/>
    <col min="11788" max="11788" width="7.625" style="1" customWidth="1"/>
    <col min="11789" max="11791" width="2.375" style="1" customWidth="1"/>
    <col min="11792" max="11794" width="7.625" style="1" customWidth="1"/>
    <col min="11795" max="11795" width="6.125" style="1" customWidth="1"/>
    <col min="11796" max="11796" width="7.625" style="1" customWidth="1"/>
    <col min="11797" max="11799" width="2.375" style="1" customWidth="1"/>
    <col min="11800" max="11802" width="7.625" style="1" customWidth="1"/>
    <col min="11803" max="11803" width="6.125" style="1" customWidth="1"/>
    <col min="11804" max="12032" width="9" style="1"/>
    <col min="12033" max="12033" width="2.625" style="1" customWidth="1"/>
    <col min="12034" max="12034" width="0.875" style="1" customWidth="1"/>
    <col min="12035" max="12035" width="8.625" style="1" customWidth="1"/>
    <col min="12036" max="12036" width="7.625" style="1" customWidth="1"/>
    <col min="12037" max="12039" width="2.375" style="1" customWidth="1"/>
    <col min="12040" max="12042" width="7.625" style="1" customWidth="1"/>
    <col min="12043" max="12043" width="6.125" style="1" customWidth="1"/>
    <col min="12044" max="12044" width="7.625" style="1" customWidth="1"/>
    <col min="12045" max="12047" width="2.375" style="1" customWidth="1"/>
    <col min="12048" max="12050" width="7.625" style="1" customWidth="1"/>
    <col min="12051" max="12051" width="6.125" style="1" customWidth="1"/>
    <col min="12052" max="12052" width="7.625" style="1" customWidth="1"/>
    <col min="12053" max="12055" width="2.375" style="1" customWidth="1"/>
    <col min="12056" max="12058" width="7.625" style="1" customWidth="1"/>
    <col min="12059" max="12059" width="6.125" style="1" customWidth="1"/>
    <col min="12060" max="12288" width="9" style="1"/>
    <col min="12289" max="12289" width="2.625" style="1" customWidth="1"/>
    <col min="12290" max="12290" width="0.875" style="1" customWidth="1"/>
    <col min="12291" max="12291" width="8.625" style="1" customWidth="1"/>
    <col min="12292" max="12292" width="7.625" style="1" customWidth="1"/>
    <col min="12293" max="12295" width="2.375" style="1" customWidth="1"/>
    <col min="12296" max="12298" width="7.625" style="1" customWidth="1"/>
    <col min="12299" max="12299" width="6.125" style="1" customWidth="1"/>
    <col min="12300" max="12300" width="7.625" style="1" customWidth="1"/>
    <col min="12301" max="12303" width="2.375" style="1" customWidth="1"/>
    <col min="12304" max="12306" width="7.625" style="1" customWidth="1"/>
    <col min="12307" max="12307" width="6.125" style="1" customWidth="1"/>
    <col min="12308" max="12308" width="7.625" style="1" customWidth="1"/>
    <col min="12309" max="12311" width="2.375" style="1" customWidth="1"/>
    <col min="12312" max="12314" width="7.625" style="1" customWidth="1"/>
    <col min="12315" max="12315" width="6.125" style="1" customWidth="1"/>
    <col min="12316" max="12544" width="9" style="1"/>
    <col min="12545" max="12545" width="2.625" style="1" customWidth="1"/>
    <col min="12546" max="12546" width="0.875" style="1" customWidth="1"/>
    <col min="12547" max="12547" width="8.625" style="1" customWidth="1"/>
    <col min="12548" max="12548" width="7.625" style="1" customWidth="1"/>
    <col min="12549" max="12551" width="2.375" style="1" customWidth="1"/>
    <col min="12552" max="12554" width="7.625" style="1" customWidth="1"/>
    <col min="12555" max="12555" width="6.125" style="1" customWidth="1"/>
    <col min="12556" max="12556" width="7.625" style="1" customWidth="1"/>
    <col min="12557" max="12559" width="2.375" style="1" customWidth="1"/>
    <col min="12560" max="12562" width="7.625" style="1" customWidth="1"/>
    <col min="12563" max="12563" width="6.125" style="1" customWidth="1"/>
    <col min="12564" max="12564" width="7.625" style="1" customWidth="1"/>
    <col min="12565" max="12567" width="2.375" style="1" customWidth="1"/>
    <col min="12568" max="12570" width="7.625" style="1" customWidth="1"/>
    <col min="12571" max="12571" width="6.125" style="1" customWidth="1"/>
    <col min="12572" max="12800" width="9" style="1"/>
    <col min="12801" max="12801" width="2.625" style="1" customWidth="1"/>
    <col min="12802" max="12802" width="0.875" style="1" customWidth="1"/>
    <col min="12803" max="12803" width="8.625" style="1" customWidth="1"/>
    <col min="12804" max="12804" width="7.625" style="1" customWidth="1"/>
    <col min="12805" max="12807" width="2.375" style="1" customWidth="1"/>
    <col min="12808" max="12810" width="7.625" style="1" customWidth="1"/>
    <col min="12811" max="12811" width="6.125" style="1" customWidth="1"/>
    <col min="12812" max="12812" width="7.625" style="1" customWidth="1"/>
    <col min="12813" max="12815" width="2.375" style="1" customWidth="1"/>
    <col min="12816" max="12818" width="7.625" style="1" customWidth="1"/>
    <col min="12819" max="12819" width="6.125" style="1" customWidth="1"/>
    <col min="12820" max="12820" width="7.625" style="1" customWidth="1"/>
    <col min="12821" max="12823" width="2.375" style="1" customWidth="1"/>
    <col min="12824" max="12826" width="7.625" style="1" customWidth="1"/>
    <col min="12827" max="12827" width="6.125" style="1" customWidth="1"/>
    <col min="12828" max="13056" width="9" style="1"/>
    <col min="13057" max="13057" width="2.625" style="1" customWidth="1"/>
    <col min="13058" max="13058" width="0.875" style="1" customWidth="1"/>
    <col min="13059" max="13059" width="8.625" style="1" customWidth="1"/>
    <col min="13060" max="13060" width="7.625" style="1" customWidth="1"/>
    <col min="13061" max="13063" width="2.375" style="1" customWidth="1"/>
    <col min="13064" max="13066" width="7.625" style="1" customWidth="1"/>
    <col min="13067" max="13067" width="6.125" style="1" customWidth="1"/>
    <col min="13068" max="13068" width="7.625" style="1" customWidth="1"/>
    <col min="13069" max="13071" width="2.375" style="1" customWidth="1"/>
    <col min="13072" max="13074" width="7.625" style="1" customWidth="1"/>
    <col min="13075" max="13075" width="6.125" style="1" customWidth="1"/>
    <col min="13076" max="13076" width="7.625" style="1" customWidth="1"/>
    <col min="13077" max="13079" width="2.375" style="1" customWidth="1"/>
    <col min="13080" max="13082" width="7.625" style="1" customWidth="1"/>
    <col min="13083" max="13083" width="6.125" style="1" customWidth="1"/>
    <col min="13084" max="13312" width="9" style="1"/>
    <col min="13313" max="13313" width="2.625" style="1" customWidth="1"/>
    <col min="13314" max="13314" width="0.875" style="1" customWidth="1"/>
    <col min="13315" max="13315" width="8.625" style="1" customWidth="1"/>
    <col min="13316" max="13316" width="7.625" style="1" customWidth="1"/>
    <col min="13317" max="13319" width="2.375" style="1" customWidth="1"/>
    <col min="13320" max="13322" width="7.625" style="1" customWidth="1"/>
    <col min="13323" max="13323" width="6.125" style="1" customWidth="1"/>
    <col min="13324" max="13324" width="7.625" style="1" customWidth="1"/>
    <col min="13325" max="13327" width="2.375" style="1" customWidth="1"/>
    <col min="13328" max="13330" width="7.625" style="1" customWidth="1"/>
    <col min="13331" max="13331" width="6.125" style="1" customWidth="1"/>
    <col min="13332" max="13332" width="7.625" style="1" customWidth="1"/>
    <col min="13333" max="13335" width="2.375" style="1" customWidth="1"/>
    <col min="13336" max="13338" width="7.625" style="1" customWidth="1"/>
    <col min="13339" max="13339" width="6.125" style="1" customWidth="1"/>
    <col min="13340" max="13568" width="9" style="1"/>
    <col min="13569" max="13569" width="2.625" style="1" customWidth="1"/>
    <col min="13570" max="13570" width="0.875" style="1" customWidth="1"/>
    <col min="13571" max="13571" width="8.625" style="1" customWidth="1"/>
    <col min="13572" max="13572" width="7.625" style="1" customWidth="1"/>
    <col min="13573" max="13575" width="2.375" style="1" customWidth="1"/>
    <col min="13576" max="13578" width="7.625" style="1" customWidth="1"/>
    <col min="13579" max="13579" width="6.125" style="1" customWidth="1"/>
    <col min="13580" max="13580" width="7.625" style="1" customWidth="1"/>
    <col min="13581" max="13583" width="2.375" style="1" customWidth="1"/>
    <col min="13584" max="13586" width="7.625" style="1" customWidth="1"/>
    <col min="13587" max="13587" width="6.125" style="1" customWidth="1"/>
    <col min="13588" max="13588" width="7.625" style="1" customWidth="1"/>
    <col min="13589" max="13591" width="2.375" style="1" customWidth="1"/>
    <col min="13592" max="13594" width="7.625" style="1" customWidth="1"/>
    <col min="13595" max="13595" width="6.125" style="1" customWidth="1"/>
    <col min="13596" max="13824" width="9" style="1"/>
    <col min="13825" max="13825" width="2.625" style="1" customWidth="1"/>
    <col min="13826" max="13826" width="0.875" style="1" customWidth="1"/>
    <col min="13827" max="13827" width="8.625" style="1" customWidth="1"/>
    <col min="13828" max="13828" width="7.625" style="1" customWidth="1"/>
    <col min="13829" max="13831" width="2.375" style="1" customWidth="1"/>
    <col min="13832" max="13834" width="7.625" style="1" customWidth="1"/>
    <col min="13835" max="13835" width="6.125" style="1" customWidth="1"/>
    <col min="13836" max="13836" width="7.625" style="1" customWidth="1"/>
    <col min="13837" max="13839" width="2.375" style="1" customWidth="1"/>
    <col min="13840" max="13842" width="7.625" style="1" customWidth="1"/>
    <col min="13843" max="13843" width="6.125" style="1" customWidth="1"/>
    <col min="13844" max="13844" width="7.625" style="1" customWidth="1"/>
    <col min="13845" max="13847" width="2.375" style="1" customWidth="1"/>
    <col min="13848" max="13850" width="7.625" style="1" customWidth="1"/>
    <col min="13851" max="13851" width="6.125" style="1" customWidth="1"/>
    <col min="13852" max="14080" width="9" style="1"/>
    <col min="14081" max="14081" width="2.625" style="1" customWidth="1"/>
    <col min="14082" max="14082" width="0.875" style="1" customWidth="1"/>
    <col min="14083" max="14083" width="8.625" style="1" customWidth="1"/>
    <col min="14084" max="14084" width="7.625" style="1" customWidth="1"/>
    <col min="14085" max="14087" width="2.375" style="1" customWidth="1"/>
    <col min="14088" max="14090" width="7.625" style="1" customWidth="1"/>
    <col min="14091" max="14091" width="6.125" style="1" customWidth="1"/>
    <col min="14092" max="14092" width="7.625" style="1" customWidth="1"/>
    <col min="14093" max="14095" width="2.375" style="1" customWidth="1"/>
    <col min="14096" max="14098" width="7.625" style="1" customWidth="1"/>
    <col min="14099" max="14099" width="6.125" style="1" customWidth="1"/>
    <col min="14100" max="14100" width="7.625" style="1" customWidth="1"/>
    <col min="14101" max="14103" width="2.375" style="1" customWidth="1"/>
    <col min="14104" max="14106" width="7.625" style="1" customWidth="1"/>
    <col min="14107" max="14107" width="6.125" style="1" customWidth="1"/>
    <col min="14108" max="14336" width="9" style="1"/>
    <col min="14337" max="14337" width="2.625" style="1" customWidth="1"/>
    <col min="14338" max="14338" width="0.875" style="1" customWidth="1"/>
    <col min="14339" max="14339" width="8.625" style="1" customWidth="1"/>
    <col min="14340" max="14340" width="7.625" style="1" customWidth="1"/>
    <col min="14341" max="14343" width="2.375" style="1" customWidth="1"/>
    <col min="14344" max="14346" width="7.625" style="1" customWidth="1"/>
    <col min="14347" max="14347" width="6.125" style="1" customWidth="1"/>
    <col min="14348" max="14348" width="7.625" style="1" customWidth="1"/>
    <col min="14349" max="14351" width="2.375" style="1" customWidth="1"/>
    <col min="14352" max="14354" width="7.625" style="1" customWidth="1"/>
    <col min="14355" max="14355" width="6.125" style="1" customWidth="1"/>
    <col min="14356" max="14356" width="7.625" style="1" customWidth="1"/>
    <col min="14357" max="14359" width="2.375" style="1" customWidth="1"/>
    <col min="14360" max="14362" width="7.625" style="1" customWidth="1"/>
    <col min="14363" max="14363" width="6.125" style="1" customWidth="1"/>
    <col min="14364" max="14592" width="9" style="1"/>
    <col min="14593" max="14593" width="2.625" style="1" customWidth="1"/>
    <col min="14594" max="14594" width="0.875" style="1" customWidth="1"/>
    <col min="14595" max="14595" width="8.625" style="1" customWidth="1"/>
    <col min="14596" max="14596" width="7.625" style="1" customWidth="1"/>
    <col min="14597" max="14599" width="2.375" style="1" customWidth="1"/>
    <col min="14600" max="14602" width="7.625" style="1" customWidth="1"/>
    <col min="14603" max="14603" width="6.125" style="1" customWidth="1"/>
    <col min="14604" max="14604" width="7.625" style="1" customWidth="1"/>
    <col min="14605" max="14607" width="2.375" style="1" customWidth="1"/>
    <col min="14608" max="14610" width="7.625" style="1" customWidth="1"/>
    <col min="14611" max="14611" width="6.125" style="1" customWidth="1"/>
    <col min="14612" max="14612" width="7.625" style="1" customWidth="1"/>
    <col min="14613" max="14615" width="2.375" style="1" customWidth="1"/>
    <col min="14616" max="14618" width="7.625" style="1" customWidth="1"/>
    <col min="14619" max="14619" width="6.125" style="1" customWidth="1"/>
    <col min="14620" max="14848" width="9" style="1"/>
    <col min="14849" max="14849" width="2.625" style="1" customWidth="1"/>
    <col min="14850" max="14850" width="0.875" style="1" customWidth="1"/>
    <col min="14851" max="14851" width="8.625" style="1" customWidth="1"/>
    <col min="14852" max="14852" width="7.625" style="1" customWidth="1"/>
    <col min="14853" max="14855" width="2.375" style="1" customWidth="1"/>
    <col min="14856" max="14858" width="7.625" style="1" customWidth="1"/>
    <col min="14859" max="14859" width="6.125" style="1" customWidth="1"/>
    <col min="14860" max="14860" width="7.625" style="1" customWidth="1"/>
    <col min="14861" max="14863" width="2.375" style="1" customWidth="1"/>
    <col min="14864" max="14866" width="7.625" style="1" customWidth="1"/>
    <col min="14867" max="14867" width="6.125" style="1" customWidth="1"/>
    <col min="14868" max="14868" width="7.625" style="1" customWidth="1"/>
    <col min="14869" max="14871" width="2.375" style="1" customWidth="1"/>
    <col min="14872" max="14874" width="7.625" style="1" customWidth="1"/>
    <col min="14875" max="14875" width="6.125" style="1" customWidth="1"/>
    <col min="14876" max="15104" width="9" style="1"/>
    <col min="15105" max="15105" width="2.625" style="1" customWidth="1"/>
    <col min="15106" max="15106" width="0.875" style="1" customWidth="1"/>
    <col min="15107" max="15107" width="8.625" style="1" customWidth="1"/>
    <col min="15108" max="15108" width="7.625" style="1" customWidth="1"/>
    <col min="15109" max="15111" width="2.375" style="1" customWidth="1"/>
    <col min="15112" max="15114" width="7.625" style="1" customWidth="1"/>
    <col min="15115" max="15115" width="6.125" style="1" customWidth="1"/>
    <col min="15116" max="15116" width="7.625" style="1" customWidth="1"/>
    <col min="15117" max="15119" width="2.375" style="1" customWidth="1"/>
    <col min="15120" max="15122" width="7.625" style="1" customWidth="1"/>
    <col min="15123" max="15123" width="6.125" style="1" customWidth="1"/>
    <col min="15124" max="15124" width="7.625" style="1" customWidth="1"/>
    <col min="15125" max="15127" width="2.375" style="1" customWidth="1"/>
    <col min="15128" max="15130" width="7.625" style="1" customWidth="1"/>
    <col min="15131" max="15131" width="6.125" style="1" customWidth="1"/>
    <col min="15132" max="15360" width="9" style="1"/>
    <col min="15361" max="15361" width="2.625" style="1" customWidth="1"/>
    <col min="15362" max="15362" width="0.875" style="1" customWidth="1"/>
    <col min="15363" max="15363" width="8.625" style="1" customWidth="1"/>
    <col min="15364" max="15364" width="7.625" style="1" customWidth="1"/>
    <col min="15365" max="15367" width="2.375" style="1" customWidth="1"/>
    <col min="15368" max="15370" width="7.625" style="1" customWidth="1"/>
    <col min="15371" max="15371" width="6.125" style="1" customWidth="1"/>
    <col min="15372" max="15372" width="7.625" style="1" customWidth="1"/>
    <col min="15373" max="15375" width="2.375" style="1" customWidth="1"/>
    <col min="15376" max="15378" width="7.625" style="1" customWidth="1"/>
    <col min="15379" max="15379" width="6.125" style="1" customWidth="1"/>
    <col min="15380" max="15380" width="7.625" style="1" customWidth="1"/>
    <col min="15381" max="15383" width="2.375" style="1" customWidth="1"/>
    <col min="15384" max="15386" width="7.625" style="1" customWidth="1"/>
    <col min="15387" max="15387" width="6.125" style="1" customWidth="1"/>
    <col min="15388" max="15616" width="9" style="1"/>
    <col min="15617" max="15617" width="2.625" style="1" customWidth="1"/>
    <col min="15618" max="15618" width="0.875" style="1" customWidth="1"/>
    <col min="15619" max="15619" width="8.625" style="1" customWidth="1"/>
    <col min="15620" max="15620" width="7.625" style="1" customWidth="1"/>
    <col min="15621" max="15623" width="2.375" style="1" customWidth="1"/>
    <col min="15624" max="15626" width="7.625" style="1" customWidth="1"/>
    <col min="15627" max="15627" width="6.125" style="1" customWidth="1"/>
    <col min="15628" max="15628" width="7.625" style="1" customWidth="1"/>
    <col min="15629" max="15631" width="2.375" style="1" customWidth="1"/>
    <col min="15632" max="15634" width="7.625" style="1" customWidth="1"/>
    <col min="15635" max="15635" width="6.125" style="1" customWidth="1"/>
    <col min="15636" max="15636" width="7.625" style="1" customWidth="1"/>
    <col min="15637" max="15639" width="2.375" style="1" customWidth="1"/>
    <col min="15640" max="15642" width="7.625" style="1" customWidth="1"/>
    <col min="15643" max="15643" width="6.125" style="1" customWidth="1"/>
    <col min="15644" max="15872" width="9" style="1"/>
    <col min="15873" max="15873" width="2.625" style="1" customWidth="1"/>
    <col min="15874" max="15874" width="0.875" style="1" customWidth="1"/>
    <col min="15875" max="15875" width="8.625" style="1" customWidth="1"/>
    <col min="15876" max="15876" width="7.625" style="1" customWidth="1"/>
    <col min="15877" max="15879" width="2.375" style="1" customWidth="1"/>
    <col min="15880" max="15882" width="7.625" style="1" customWidth="1"/>
    <col min="15883" max="15883" width="6.125" style="1" customWidth="1"/>
    <col min="15884" max="15884" width="7.625" style="1" customWidth="1"/>
    <col min="15885" max="15887" width="2.375" style="1" customWidth="1"/>
    <col min="15888" max="15890" width="7.625" style="1" customWidth="1"/>
    <col min="15891" max="15891" width="6.125" style="1" customWidth="1"/>
    <col min="15892" max="15892" width="7.625" style="1" customWidth="1"/>
    <col min="15893" max="15895" width="2.375" style="1" customWidth="1"/>
    <col min="15896" max="15898" width="7.625" style="1" customWidth="1"/>
    <col min="15899" max="15899" width="6.125" style="1" customWidth="1"/>
    <col min="15900" max="16128" width="9" style="1"/>
    <col min="16129" max="16129" width="2.625" style="1" customWidth="1"/>
    <col min="16130" max="16130" width="0.875" style="1" customWidth="1"/>
    <col min="16131" max="16131" width="8.625" style="1" customWidth="1"/>
    <col min="16132" max="16132" width="7.625" style="1" customWidth="1"/>
    <col min="16133" max="16135" width="2.375" style="1" customWidth="1"/>
    <col min="16136" max="16138" width="7.625" style="1" customWidth="1"/>
    <col min="16139" max="16139" width="6.125" style="1" customWidth="1"/>
    <col min="16140" max="16140" width="7.625" style="1" customWidth="1"/>
    <col min="16141" max="16143" width="2.375" style="1" customWidth="1"/>
    <col min="16144" max="16146" width="7.625" style="1" customWidth="1"/>
    <col min="16147" max="16147" width="6.125" style="1" customWidth="1"/>
    <col min="16148" max="16148" width="7.625" style="1" customWidth="1"/>
    <col min="16149" max="16151" width="2.375" style="1" customWidth="1"/>
    <col min="16152" max="16154" width="7.625" style="1" customWidth="1"/>
    <col min="16155" max="16155" width="6.125" style="1" customWidth="1"/>
    <col min="16156" max="16384" width="9" style="1"/>
  </cols>
  <sheetData>
    <row r="1" spans="1:27" ht="22.5" customHeight="1" x14ac:dyDescent="0.15">
      <c r="C1" s="5" t="s">
        <v>135</v>
      </c>
    </row>
    <row r="2" spans="1:27" ht="9.75" customHeight="1" x14ac:dyDescent="0.15">
      <c r="C2" s="5"/>
    </row>
    <row r="3" spans="1:27" ht="21" customHeight="1" thickBot="1" x14ac:dyDescent="0.2">
      <c r="C3" s="5" t="s">
        <v>136</v>
      </c>
    </row>
    <row r="4" spans="1:27" ht="33" customHeight="1" x14ac:dyDescent="0.15">
      <c r="C4" s="444" t="s">
        <v>82</v>
      </c>
      <c r="D4" s="446" t="s">
        <v>137</v>
      </c>
      <c r="E4" s="447"/>
      <c r="F4" s="447"/>
      <c r="G4" s="447"/>
      <c r="H4" s="447"/>
      <c r="I4" s="447"/>
      <c r="J4" s="447"/>
      <c r="K4" s="465"/>
      <c r="L4" s="446" t="s">
        <v>138</v>
      </c>
      <c r="M4" s="447"/>
      <c r="N4" s="447"/>
      <c r="O4" s="447"/>
      <c r="P4" s="447"/>
      <c r="Q4" s="447"/>
      <c r="R4" s="447"/>
      <c r="S4" s="465"/>
      <c r="T4" s="446" t="s">
        <v>139</v>
      </c>
      <c r="U4" s="447"/>
      <c r="V4" s="447"/>
      <c r="W4" s="447"/>
      <c r="X4" s="447"/>
      <c r="Y4" s="447"/>
      <c r="Z4" s="447"/>
      <c r="AA4" s="448"/>
    </row>
    <row r="5" spans="1:27" ht="33" customHeight="1" x14ac:dyDescent="0.15">
      <c r="C5" s="464"/>
      <c r="D5" s="466" t="s">
        <v>85</v>
      </c>
      <c r="E5" s="467"/>
      <c r="F5" s="468"/>
      <c r="G5" s="468"/>
      <c r="H5" s="455"/>
      <c r="I5" s="104" t="s">
        <v>140</v>
      </c>
      <c r="J5" s="105" t="s">
        <v>87</v>
      </c>
      <c r="K5" s="106" t="s">
        <v>141</v>
      </c>
      <c r="L5" s="467" t="s">
        <v>85</v>
      </c>
      <c r="M5" s="467"/>
      <c r="N5" s="468"/>
      <c r="O5" s="468"/>
      <c r="P5" s="468"/>
      <c r="Q5" s="107" t="s">
        <v>140</v>
      </c>
      <c r="R5" s="105" t="s">
        <v>87</v>
      </c>
      <c r="S5" s="108" t="s">
        <v>141</v>
      </c>
      <c r="T5" s="466" t="s">
        <v>85</v>
      </c>
      <c r="U5" s="467"/>
      <c r="V5" s="468"/>
      <c r="W5" s="468"/>
      <c r="X5" s="468"/>
      <c r="Y5" s="107" t="s">
        <v>140</v>
      </c>
      <c r="Z5" s="105" t="s">
        <v>87</v>
      </c>
      <c r="AA5" s="109" t="s">
        <v>141</v>
      </c>
    </row>
    <row r="6" spans="1:27" ht="33" customHeight="1" x14ac:dyDescent="0.15">
      <c r="C6" s="110" t="s">
        <v>142</v>
      </c>
      <c r="D6" s="365" t="str">
        <f>[1]組合せ表!G19</f>
        <v>高崎SSS</v>
      </c>
      <c r="E6" s="111">
        <v>3</v>
      </c>
      <c r="F6" s="111" t="s">
        <v>89</v>
      </c>
      <c r="G6" s="111">
        <v>4</v>
      </c>
      <c r="H6" s="67" t="str">
        <f>[1]組合せ表!H19</f>
        <v>吉沼FC</v>
      </c>
      <c r="I6" s="366" t="str">
        <f>[1]組合せ表!I19</f>
        <v>MAENO D2C</v>
      </c>
      <c r="J6" s="367" t="str">
        <f>[1]組合せ表!G20</f>
        <v>つくばJr.FC</v>
      </c>
      <c r="K6" s="112" t="s">
        <v>143</v>
      </c>
      <c r="L6" s="368" t="str">
        <f>[1]組合せ表!G23</f>
        <v>FC北条・B</v>
      </c>
      <c r="M6" s="111">
        <v>0</v>
      </c>
      <c r="N6" s="111" t="s">
        <v>89</v>
      </c>
      <c r="O6" s="111">
        <v>7</v>
      </c>
      <c r="P6" s="369" t="str">
        <f>[1]組合せ表!I23</f>
        <v>手代木SC・B</v>
      </c>
      <c r="Q6" s="366" t="str">
        <f>[1]組合せ表!G24</f>
        <v>二の宮FC</v>
      </c>
      <c r="R6" s="366" t="str">
        <f>[1]組合せ表!H24</f>
        <v>並木FC</v>
      </c>
      <c r="S6" s="370" t="s">
        <v>144</v>
      </c>
      <c r="T6" s="368" t="str">
        <f>[1]組合せ表!G21</f>
        <v>土浦小SSS</v>
      </c>
      <c r="U6" s="362">
        <v>0</v>
      </c>
      <c r="V6" s="362" t="s">
        <v>89</v>
      </c>
      <c r="W6" s="362">
        <v>5</v>
      </c>
      <c r="X6" s="369" t="str">
        <f>[1]組合せ表!H21</f>
        <v>竹園西FC</v>
      </c>
      <c r="Y6" s="367" t="str">
        <f>[1]組合せ表!G22</f>
        <v>茎崎ﾌﾞﾚｲｽﾞ</v>
      </c>
      <c r="Z6" s="366" t="str">
        <f>[1]組合せ表!H22</f>
        <v>FC北条・A</v>
      </c>
      <c r="AA6" s="371" t="s">
        <v>145</v>
      </c>
    </row>
    <row r="7" spans="1:27" ht="33" customHeight="1" x14ac:dyDescent="0.15">
      <c r="C7" s="110" t="s">
        <v>146</v>
      </c>
      <c r="D7" s="368" t="str">
        <f>[1]組合せ表!G17</f>
        <v>新治SC</v>
      </c>
      <c r="E7" s="362">
        <v>6</v>
      </c>
      <c r="F7" s="362" t="s">
        <v>89</v>
      </c>
      <c r="G7" s="362">
        <v>0</v>
      </c>
      <c r="H7" s="67" t="str">
        <f>[1]組合せ表!H17</f>
        <v>つくばｽﾎﾟｰﾂ</v>
      </c>
      <c r="I7" s="366" t="str">
        <f>[1]組合せ表!G18</f>
        <v>手代木SC・A</v>
      </c>
      <c r="J7" s="366" t="str">
        <f>[1]組合せ表!H18</f>
        <v>谷田部FC</v>
      </c>
      <c r="K7" s="112" t="s">
        <v>147</v>
      </c>
      <c r="L7" s="368" t="str">
        <f>[1]組合せ表!I19</f>
        <v>MAENO D2C</v>
      </c>
      <c r="M7" s="362">
        <v>1</v>
      </c>
      <c r="N7" s="362" t="s">
        <v>89</v>
      </c>
      <c r="O7" s="362">
        <v>3</v>
      </c>
      <c r="P7" s="340" t="str">
        <f>[1]組合せ表!G20</f>
        <v>つくばJr.FC</v>
      </c>
      <c r="Q7" s="367" t="str">
        <f>[1]組合せ表!I20</f>
        <v>吾妻SC</v>
      </c>
      <c r="R7" s="366" t="str">
        <f>[1]組合せ表!G19</f>
        <v>高崎SSS</v>
      </c>
      <c r="S7" s="112" t="s">
        <v>143</v>
      </c>
      <c r="T7" s="368" t="str">
        <f>[1]組合せ表!G22</f>
        <v>茎崎ﾌﾞﾚｲｽﾞ</v>
      </c>
      <c r="U7" s="362">
        <v>0</v>
      </c>
      <c r="V7" s="362" t="s">
        <v>89</v>
      </c>
      <c r="W7" s="362">
        <v>3</v>
      </c>
      <c r="X7" s="369" t="str">
        <f>[1]組合せ表!H22</f>
        <v>FC北条・A</v>
      </c>
      <c r="Y7" s="366" t="str">
        <f>[1]組合せ表!G21</f>
        <v>土浦小SSS</v>
      </c>
      <c r="Z7" s="366" t="str">
        <f>[1]組合せ表!H21</f>
        <v>竹園西FC</v>
      </c>
      <c r="AA7" s="371" t="s">
        <v>148</v>
      </c>
    </row>
    <row r="8" spans="1:27" ht="33" customHeight="1" x14ac:dyDescent="0.15">
      <c r="C8" s="110" t="s">
        <v>149</v>
      </c>
      <c r="D8" s="365" t="str">
        <f>[1]組合せ表!G24</f>
        <v>二の宮FC</v>
      </c>
      <c r="E8" s="362">
        <v>2</v>
      </c>
      <c r="F8" s="362" t="s">
        <v>89</v>
      </c>
      <c r="G8" s="362">
        <v>2</v>
      </c>
      <c r="H8" s="67" t="str">
        <f>[1]組合せ表!H24</f>
        <v>並木FC</v>
      </c>
      <c r="I8" s="366" t="str">
        <f>[1]組合せ表!G23</f>
        <v>FC北条・B</v>
      </c>
      <c r="J8" s="366" t="str">
        <f>[1]組合せ表!I23</f>
        <v>手代木SC・B</v>
      </c>
      <c r="K8" s="370" t="s">
        <v>144</v>
      </c>
      <c r="L8" s="368" t="str">
        <f>[1]組合せ表!G18</f>
        <v>手代木SC・A</v>
      </c>
      <c r="M8" s="362">
        <v>1</v>
      </c>
      <c r="N8" s="362" t="s">
        <v>89</v>
      </c>
      <c r="O8" s="362">
        <v>1</v>
      </c>
      <c r="P8" s="369" t="str">
        <f>[1]組合せ表!H18</f>
        <v>谷田部FC</v>
      </c>
      <c r="Q8" s="366" t="str">
        <f>[1]組合せ表!G17</f>
        <v>新治SC</v>
      </c>
      <c r="R8" s="366" t="str">
        <f>[1]組合せ表!H17</f>
        <v>つくばｽﾎﾟｰﾂ</v>
      </c>
      <c r="S8" s="112" t="s">
        <v>147</v>
      </c>
      <c r="T8" s="368" t="str">
        <f>[1]組合せ表!G21</f>
        <v>土浦小SSS</v>
      </c>
      <c r="U8" s="362">
        <v>0</v>
      </c>
      <c r="V8" s="362" t="s">
        <v>89</v>
      </c>
      <c r="W8" s="362">
        <v>0</v>
      </c>
      <c r="X8" s="369" t="str">
        <f>[1]組合せ表!I21</f>
        <v>東光台SC</v>
      </c>
      <c r="Y8" s="366" t="str">
        <f>[1]組合せ表!I22</f>
        <v>ｻﾝﾀﾞｰｽﾞFC</v>
      </c>
      <c r="Z8" s="366" t="str">
        <f>[1]組合せ表!G22</f>
        <v>茎崎ﾌﾞﾚｲｽﾞ</v>
      </c>
      <c r="AA8" s="371" t="s">
        <v>145</v>
      </c>
    </row>
    <row r="9" spans="1:27" ht="33" customHeight="1" x14ac:dyDescent="0.15">
      <c r="C9" s="110" t="s">
        <v>150</v>
      </c>
      <c r="D9" s="368" t="str">
        <f>[1]組合せ表!G19</f>
        <v>高崎SSS</v>
      </c>
      <c r="E9" s="362">
        <v>0</v>
      </c>
      <c r="F9" s="362" t="s">
        <v>89</v>
      </c>
      <c r="G9" s="362">
        <v>3</v>
      </c>
      <c r="H9" s="67" t="str">
        <f>[1]組合せ表!I20</f>
        <v>吾妻SC</v>
      </c>
      <c r="I9" s="366" t="str">
        <f>[1]組合せ表!H19</f>
        <v>吉沼FC</v>
      </c>
      <c r="J9" s="366" t="str">
        <f>[1]組合せ表!I19</f>
        <v>MAENO D2C</v>
      </c>
      <c r="K9" s="112" t="s">
        <v>143</v>
      </c>
      <c r="L9" s="368" t="str">
        <f>[1]組合せ表!G23</f>
        <v>FC北条・B</v>
      </c>
      <c r="M9" s="362">
        <v>0</v>
      </c>
      <c r="N9" s="362" t="s">
        <v>89</v>
      </c>
      <c r="O9" s="362">
        <v>4</v>
      </c>
      <c r="P9" s="369" t="str">
        <f>[1]組合せ表!H24</f>
        <v>並木FC</v>
      </c>
      <c r="Q9" s="366" t="str">
        <f>[1]組合せ表!I23</f>
        <v>手代木SC・B</v>
      </c>
      <c r="R9" s="366" t="str">
        <f>[1]組合せ表!G24</f>
        <v>二の宮FC</v>
      </c>
      <c r="S9" s="370" t="s">
        <v>151</v>
      </c>
      <c r="T9" s="368" t="str">
        <f>[1]組合せ表!G22</f>
        <v>茎崎ﾌﾞﾚｲｽﾞ</v>
      </c>
      <c r="U9" s="362">
        <v>0</v>
      </c>
      <c r="V9" s="362" t="s">
        <v>89</v>
      </c>
      <c r="W9" s="362">
        <v>0</v>
      </c>
      <c r="X9" s="369" t="str">
        <f>[1]組合せ表!I22</f>
        <v>ｻﾝﾀﾞｰｽﾞFC</v>
      </c>
      <c r="Y9" s="366" t="str">
        <f>[1]組合せ表!I21</f>
        <v>東光台SC</v>
      </c>
      <c r="Z9" s="366" t="str">
        <f>[1]組合せ表!G21</f>
        <v>土浦小SSS</v>
      </c>
      <c r="AA9" s="371" t="s">
        <v>152</v>
      </c>
    </row>
    <row r="10" spans="1:27" ht="33" customHeight="1" x14ac:dyDescent="0.15">
      <c r="A10" s="392" t="s">
        <v>153</v>
      </c>
      <c r="C10" s="110" t="s">
        <v>154</v>
      </c>
      <c r="D10" s="368" t="str">
        <f>[1]組合せ表!G17</f>
        <v>新治SC</v>
      </c>
      <c r="E10" s="362">
        <v>1</v>
      </c>
      <c r="F10" s="362" t="s">
        <v>89</v>
      </c>
      <c r="G10" s="362">
        <v>3</v>
      </c>
      <c r="H10" s="372" t="str">
        <f>[1]組合せ表!H18</f>
        <v>谷田部FC</v>
      </c>
      <c r="I10" s="366" t="str">
        <f>[1]組合せ表!H17</f>
        <v>つくばｽﾎﾟｰﾂ</v>
      </c>
      <c r="J10" s="366" t="str">
        <f>[1]組合せ表!G18</f>
        <v>手代木SC・A</v>
      </c>
      <c r="K10" s="112" t="s">
        <v>147</v>
      </c>
      <c r="L10" s="368" t="str">
        <f>[1]組合せ表!H19</f>
        <v>吉沼FC</v>
      </c>
      <c r="M10" s="362">
        <v>0</v>
      </c>
      <c r="N10" s="362" t="s">
        <v>89</v>
      </c>
      <c r="O10" s="362">
        <v>2</v>
      </c>
      <c r="P10" s="369" t="str">
        <f>[1]組合せ表!I19</f>
        <v>MAENO D2C</v>
      </c>
      <c r="Q10" s="366" t="str">
        <f>[1]組合せ表!G20</f>
        <v>つくばJr.FC</v>
      </c>
      <c r="R10" s="366" t="str">
        <f>[1]組合せ表!I20</f>
        <v>吾妻SC</v>
      </c>
      <c r="S10" s="112" t="s">
        <v>143</v>
      </c>
      <c r="T10" s="368" t="str">
        <f>[1]組合せ表!H21</f>
        <v>竹園西FC</v>
      </c>
      <c r="U10" s="362">
        <v>2</v>
      </c>
      <c r="V10" s="362" t="s">
        <v>89</v>
      </c>
      <c r="W10" s="362">
        <v>0</v>
      </c>
      <c r="X10" s="369" t="str">
        <f>[1]組合せ表!I21</f>
        <v>東光台SC</v>
      </c>
      <c r="Y10" s="366" t="str">
        <f>[1]組合せ表!H22</f>
        <v>FC北条・A</v>
      </c>
      <c r="Z10" s="366" t="str">
        <f>[1]組合せ表!I22</f>
        <v>ｻﾝﾀﾞｰｽﾞFC</v>
      </c>
      <c r="AA10" s="371" t="s">
        <v>145</v>
      </c>
    </row>
    <row r="11" spans="1:27" ht="33" customHeight="1" thickBot="1" x14ac:dyDescent="0.2">
      <c r="A11" s="392"/>
      <c r="C11" s="110" t="s">
        <v>155</v>
      </c>
      <c r="D11" s="368" t="str">
        <f>[1]組合せ表!I23</f>
        <v>手代木SC・B</v>
      </c>
      <c r="E11" s="362">
        <v>1</v>
      </c>
      <c r="F11" s="362" t="s">
        <v>89</v>
      </c>
      <c r="G11" s="362">
        <v>1</v>
      </c>
      <c r="H11" s="67" t="str">
        <f>[1]組合せ表!G24</f>
        <v>二の宮FC</v>
      </c>
      <c r="I11" s="373" t="str">
        <f>[1]組合せ表!H24</f>
        <v>並木FC</v>
      </c>
      <c r="J11" s="373" t="str">
        <f>[1]組合せ表!G23</f>
        <v>FC北条・B</v>
      </c>
      <c r="K11" s="374" t="s">
        <v>144</v>
      </c>
      <c r="L11" s="375" t="str">
        <f>[1]組合せ表!H17</f>
        <v>つくばｽﾎﾟｰﾂ</v>
      </c>
      <c r="M11" s="376">
        <v>0</v>
      </c>
      <c r="N11" s="376" t="s">
        <v>89</v>
      </c>
      <c r="O11" s="376">
        <v>8</v>
      </c>
      <c r="P11" s="377" t="str">
        <f>[1]組合せ表!G18</f>
        <v>手代木SC・A</v>
      </c>
      <c r="Q11" s="373" t="str">
        <f>[1]組合せ表!H18</f>
        <v>谷田部FC</v>
      </c>
      <c r="R11" s="373" t="str">
        <f>[1]組合せ表!G17</f>
        <v>新治SC</v>
      </c>
      <c r="S11" s="374" t="s">
        <v>147</v>
      </c>
      <c r="T11" s="375" t="str">
        <f>[1]組合せ表!H22</f>
        <v>FC北条・A</v>
      </c>
      <c r="U11" s="376">
        <v>2</v>
      </c>
      <c r="V11" s="376" t="s">
        <v>89</v>
      </c>
      <c r="W11" s="376">
        <v>1</v>
      </c>
      <c r="X11" s="377" t="str">
        <f>[1]組合せ表!I22</f>
        <v>ｻﾝﾀﾞｰｽﾞFC</v>
      </c>
      <c r="Y11" s="373" t="str">
        <f>[1]組合せ表!H21</f>
        <v>竹園西FC</v>
      </c>
      <c r="Z11" s="373" t="str">
        <f>[1]組合せ表!I21</f>
        <v>東光台SC</v>
      </c>
      <c r="AA11" s="378" t="s">
        <v>148</v>
      </c>
    </row>
    <row r="12" spans="1:27" ht="33" customHeight="1" x14ac:dyDescent="0.15">
      <c r="A12" s="113"/>
      <c r="C12" s="114" t="s">
        <v>156</v>
      </c>
      <c r="D12" s="115"/>
      <c r="E12" s="116"/>
      <c r="F12" s="116"/>
      <c r="G12" s="116"/>
      <c r="H12" s="115"/>
      <c r="I12" s="117"/>
      <c r="J12" s="117"/>
      <c r="K12" s="118"/>
      <c r="L12" s="117"/>
      <c r="M12" s="118"/>
      <c r="N12" s="118"/>
      <c r="O12" s="118"/>
      <c r="P12" s="117"/>
      <c r="Q12" s="117"/>
      <c r="R12" s="117"/>
      <c r="S12" s="118"/>
      <c r="T12" s="117"/>
      <c r="U12" s="118"/>
      <c r="V12" s="118"/>
      <c r="W12" s="118"/>
      <c r="X12" s="117"/>
      <c r="Y12" s="117"/>
      <c r="Z12" s="117"/>
      <c r="AA12" s="118"/>
    </row>
    <row r="13" spans="1:27" ht="33" customHeight="1" thickBot="1" x14ac:dyDescent="0.2">
      <c r="C13" s="119" t="s">
        <v>157</v>
      </c>
      <c r="D13" s="41"/>
      <c r="E13" s="41"/>
      <c r="F13" s="41"/>
      <c r="G13" s="41"/>
      <c r="H13" s="120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</row>
    <row r="14" spans="1:27" ht="33" customHeight="1" x14ac:dyDescent="0.15">
      <c r="C14" s="121" t="s">
        <v>158</v>
      </c>
      <c r="D14" s="344" t="str">
        <f>[1]組合せ表!G20</f>
        <v>つくばJr.FC</v>
      </c>
      <c r="E14" s="345">
        <v>3</v>
      </c>
      <c r="F14" s="346" t="s">
        <v>123</v>
      </c>
      <c r="G14" s="345">
        <v>1</v>
      </c>
      <c r="H14" s="347" t="str">
        <f>[1]組合せ表!I20</f>
        <v>吾妻SC</v>
      </c>
      <c r="I14" s="348" t="str">
        <f>[1]組合せ表!G19</f>
        <v>高崎SSS</v>
      </c>
      <c r="J14" s="349" t="str">
        <f>[1]組合せ表!H19</f>
        <v>吉沼FC</v>
      </c>
      <c r="K14" s="350" t="s">
        <v>143</v>
      </c>
      <c r="L14" s="351" t="str">
        <f>[1]組合せ表!G23</f>
        <v>FC北条・B</v>
      </c>
      <c r="M14" s="345">
        <v>1</v>
      </c>
      <c r="N14" s="345" t="s">
        <v>89</v>
      </c>
      <c r="O14" s="345">
        <v>3</v>
      </c>
      <c r="P14" s="347" t="str">
        <f>[1]組合せ表!G24</f>
        <v>二の宮FC</v>
      </c>
      <c r="Q14" s="352" t="str">
        <f>[1]組合せ表!I23</f>
        <v>手代木SC・B</v>
      </c>
      <c r="R14" s="353" t="str">
        <f>[1]組合せ表!H24</f>
        <v>並木FC</v>
      </c>
      <c r="S14" s="354" t="s">
        <v>144</v>
      </c>
      <c r="T14" s="351" t="str">
        <f>T6</f>
        <v>土浦小SSS</v>
      </c>
      <c r="U14" s="345">
        <v>2</v>
      </c>
      <c r="V14" s="345" t="s">
        <v>89</v>
      </c>
      <c r="W14" s="345">
        <v>0</v>
      </c>
      <c r="X14" s="347" t="str">
        <f>T9</f>
        <v>茎崎ﾌﾞﾚｲｽﾞ</v>
      </c>
      <c r="Y14" s="352" t="str">
        <f>T10</f>
        <v>竹園西FC</v>
      </c>
      <c r="Z14" s="353" t="str">
        <f>X7</f>
        <v>FC北条・A</v>
      </c>
      <c r="AA14" s="355"/>
    </row>
    <row r="15" spans="1:27" ht="33" customHeight="1" x14ac:dyDescent="0.15">
      <c r="C15" s="64" t="s">
        <v>159</v>
      </c>
      <c r="D15" s="356" t="str">
        <f>[1]組合せ表!G17</f>
        <v>新治SC</v>
      </c>
      <c r="E15" s="339">
        <v>1</v>
      </c>
      <c r="F15" s="339" t="s">
        <v>89</v>
      </c>
      <c r="G15" s="339">
        <v>1</v>
      </c>
      <c r="H15" s="357" t="str">
        <f>[1]組合せ表!G18</f>
        <v>手代木SC・A</v>
      </c>
      <c r="I15" s="358" t="str">
        <f>[1]組合せ表!H17</f>
        <v>つくばｽﾎﾟｰﾂ</v>
      </c>
      <c r="J15" s="359" t="str">
        <f>[1]組合せ表!H18</f>
        <v>谷田部FC</v>
      </c>
      <c r="K15" s="112" t="s">
        <v>147</v>
      </c>
      <c r="L15" s="360" t="str">
        <f>[1]組合せ表!I23</f>
        <v>手代木SC・B</v>
      </c>
      <c r="M15" s="361">
        <v>1</v>
      </c>
      <c r="N15" s="111" t="s">
        <v>89</v>
      </c>
      <c r="O15" s="361">
        <v>2</v>
      </c>
      <c r="P15" s="362" t="str">
        <f>[1]組合せ表!H24</f>
        <v>並木FC</v>
      </c>
      <c r="Q15" s="363" t="str">
        <f>[1]組合せ表!G23</f>
        <v>FC北条・B</v>
      </c>
      <c r="R15" s="363" t="str">
        <f>[1]組合せ表!G24</f>
        <v>二の宮FC</v>
      </c>
      <c r="S15" s="112" t="s">
        <v>144</v>
      </c>
      <c r="T15" s="360" t="str">
        <f>X8</f>
        <v>東光台SC</v>
      </c>
      <c r="U15" s="111">
        <v>1</v>
      </c>
      <c r="V15" s="111" t="s">
        <v>89</v>
      </c>
      <c r="W15" s="111">
        <v>2</v>
      </c>
      <c r="X15" s="390" t="str">
        <f>X9</f>
        <v>ｻﾝﾀﾞｰｽﾞFC</v>
      </c>
      <c r="Y15" s="366" t="str">
        <f>Y7</f>
        <v>土浦小SSS</v>
      </c>
      <c r="Z15" s="363" t="str">
        <f>T7</f>
        <v>茎崎ﾌﾞﾚｲｽﾞ</v>
      </c>
      <c r="AA15" s="364"/>
    </row>
    <row r="16" spans="1:27" ht="33" customHeight="1" x14ac:dyDescent="0.15">
      <c r="C16" s="64" t="s">
        <v>160</v>
      </c>
      <c r="D16" s="368" t="str">
        <f>L7</f>
        <v>MAENO D2C</v>
      </c>
      <c r="E16" s="111">
        <v>1</v>
      </c>
      <c r="F16" s="111" t="s">
        <v>89</v>
      </c>
      <c r="G16" s="111">
        <v>0</v>
      </c>
      <c r="H16" s="369" t="str">
        <f>H6</f>
        <v>吉沼FC</v>
      </c>
      <c r="I16" s="366" t="str">
        <f>P7</f>
        <v>つくばJr.FC</v>
      </c>
      <c r="J16" s="366" t="str">
        <f>H9</f>
        <v>吾妻SC</v>
      </c>
      <c r="K16" s="123"/>
      <c r="L16" s="124" t="str">
        <f>[1]組合せ表!H17</f>
        <v>つくばｽﾎﾟｰﾂ</v>
      </c>
      <c r="M16" s="125" t="s">
        <v>744</v>
      </c>
      <c r="N16" s="126" t="s">
        <v>123</v>
      </c>
      <c r="O16" s="125" t="s">
        <v>745</v>
      </c>
      <c r="P16" s="127" t="str">
        <f>[1]組合せ表!H18</f>
        <v>谷田部FC</v>
      </c>
      <c r="Q16" s="128" t="str">
        <f>[1]組合せ表!G17</f>
        <v>新治SC</v>
      </c>
      <c r="R16" s="129" t="str">
        <f>[1]組合せ表!G18</f>
        <v>手代木SC・A</v>
      </c>
      <c r="S16" s="112" t="s">
        <v>147</v>
      </c>
      <c r="T16" s="389" t="str">
        <f>T10</f>
        <v>竹園西FC</v>
      </c>
      <c r="U16" s="111">
        <v>1</v>
      </c>
      <c r="V16" s="111" t="s">
        <v>89</v>
      </c>
      <c r="W16" s="111">
        <v>2</v>
      </c>
      <c r="X16" s="391" t="str">
        <f>X7</f>
        <v>FC北条・A</v>
      </c>
      <c r="Y16" s="363" t="str">
        <f>X8</f>
        <v>東光台SC</v>
      </c>
      <c r="Z16" s="363" t="str">
        <f>X9</f>
        <v>ｻﾝﾀﾞｰｽﾞFC</v>
      </c>
      <c r="AA16" s="123" t="s">
        <v>161</v>
      </c>
    </row>
    <row r="17" spans="3:27" ht="33" customHeight="1" thickBot="1" x14ac:dyDescent="0.2">
      <c r="C17" s="64" t="s">
        <v>162</v>
      </c>
      <c r="D17" s="130"/>
      <c r="E17" s="111"/>
      <c r="F17" s="126"/>
      <c r="G17" s="111"/>
      <c r="H17" s="131"/>
      <c r="I17" s="132"/>
      <c r="J17" s="132"/>
      <c r="K17" s="123"/>
      <c r="L17" s="375" t="str">
        <f>P7</f>
        <v>つくばJr.FC</v>
      </c>
      <c r="M17" s="111">
        <v>1</v>
      </c>
      <c r="N17" s="126" t="s">
        <v>123</v>
      </c>
      <c r="O17" s="111">
        <v>0</v>
      </c>
      <c r="P17" s="377" t="str">
        <f>Q7</f>
        <v>吾妻SC</v>
      </c>
      <c r="Q17" s="616" t="str">
        <f>L7</f>
        <v>MAENO D2C</v>
      </c>
      <c r="R17" s="373" t="str">
        <f>L10</f>
        <v>吉沼FC</v>
      </c>
      <c r="S17" s="379" t="s">
        <v>161</v>
      </c>
      <c r="T17" s="133"/>
      <c r="U17" s="122"/>
      <c r="V17" s="134" t="s">
        <v>123</v>
      </c>
      <c r="W17" s="122"/>
      <c r="X17" s="135"/>
      <c r="Y17" s="133"/>
      <c r="Z17" s="136"/>
      <c r="AA17" s="137"/>
    </row>
    <row r="18" spans="3:27" ht="29.25" customHeight="1" thickBot="1" x14ac:dyDescent="0.2">
      <c r="C18" s="138" t="s">
        <v>163</v>
      </c>
      <c r="D18" s="461" t="s">
        <v>164</v>
      </c>
      <c r="E18" s="462"/>
      <c r="F18" s="462"/>
      <c r="G18" s="462"/>
      <c r="H18" s="462"/>
      <c r="I18" s="462"/>
      <c r="J18" s="462"/>
      <c r="K18" s="462"/>
      <c r="L18" s="462"/>
      <c r="M18" s="462"/>
      <c r="N18" s="462"/>
      <c r="O18" s="462"/>
      <c r="P18" s="462"/>
      <c r="Q18" s="462"/>
      <c r="R18" s="462"/>
      <c r="S18" s="462"/>
      <c r="T18" s="462"/>
      <c r="U18" s="462"/>
      <c r="V18" s="462"/>
      <c r="W18" s="462"/>
      <c r="X18" s="462"/>
      <c r="Y18" s="462"/>
      <c r="Z18" s="462"/>
      <c r="AA18" s="463"/>
    </row>
    <row r="19" spans="3:27" ht="3" customHeight="1" x14ac:dyDescent="0.15"/>
    <row r="20" spans="3:27" x14ac:dyDescent="0.15">
      <c r="C20" s="139"/>
      <c r="D20" s="139"/>
      <c r="J20" s="139"/>
      <c r="L20" s="139"/>
      <c r="R20" s="139"/>
      <c r="T20" s="139"/>
    </row>
    <row r="21" spans="3:27" x14ac:dyDescent="0.15">
      <c r="C21" s="139"/>
      <c r="D21" s="139"/>
      <c r="J21" s="139"/>
      <c r="L21" s="139"/>
    </row>
    <row r="22" spans="3:27" x14ac:dyDescent="0.15">
      <c r="C22" s="139"/>
      <c r="D22" s="139"/>
      <c r="J22" s="139"/>
      <c r="L22" s="139"/>
      <c r="R22" s="139"/>
      <c r="T22" s="139"/>
    </row>
  </sheetData>
  <mergeCells count="9">
    <mergeCell ref="A10:A11"/>
    <mergeCell ref="D18:AA18"/>
    <mergeCell ref="C4:C5"/>
    <mergeCell ref="D4:K4"/>
    <mergeCell ref="L4:S4"/>
    <mergeCell ref="T4:AA4"/>
    <mergeCell ref="D5:H5"/>
    <mergeCell ref="L5:P5"/>
    <mergeCell ref="T5:X5"/>
  </mergeCells>
  <phoneticPr fontId="1"/>
  <hyperlinks>
    <hyperlink ref="H15" r:id="rId1" display="xyq@\r@"/>
    <hyperlink ref="R16" r:id="rId2" display="xyq@\r@"/>
  </hyperlinks>
  <pageMargins left="0.23622047244094491" right="0.19685039370078741" top="0.6692913385826772" bottom="0.39370078740157483" header="0.51181102362204722" footer="0.51181102362204722"/>
  <pageSetup paperSize="9" orientation="landscape" horizontalDpi="4294967293" verticalDpi="0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38"/>
  <sheetViews>
    <sheetView tabSelected="1" topLeftCell="A16" zoomScale="85" workbookViewId="0">
      <selection activeCell="AD22" sqref="AD22:AF22"/>
    </sheetView>
  </sheetViews>
  <sheetFormatPr defaultRowHeight="13.5" x14ac:dyDescent="0.15"/>
  <cols>
    <col min="1" max="1" width="1" style="1" customWidth="1"/>
    <col min="2" max="2" width="7.375" style="4" customWidth="1"/>
    <col min="3" max="3" width="2.875" style="4" customWidth="1"/>
    <col min="4" max="4" width="2.25" style="4" customWidth="1"/>
    <col min="5" max="5" width="2.875" style="4" customWidth="1"/>
    <col min="6" max="6" width="2.875" style="1" customWidth="1"/>
    <col min="7" max="7" width="2.25" style="1" customWidth="1"/>
    <col min="8" max="8" width="2.875" style="1" customWidth="1"/>
    <col min="9" max="9" width="2.875" style="4" customWidth="1"/>
    <col min="10" max="10" width="2.125" style="4" customWidth="1"/>
    <col min="11" max="11" width="2.875" style="4" customWidth="1"/>
    <col min="12" max="12" width="3.125" style="4" customWidth="1"/>
    <col min="13" max="14" width="1.125" style="4" customWidth="1"/>
    <col min="15" max="15" width="3.125" style="4" customWidth="1"/>
    <col min="16" max="16" width="3.125" style="1" customWidth="1"/>
    <col min="17" max="18" width="1.625" style="1" customWidth="1"/>
    <col min="19" max="19" width="3.125" style="4" customWidth="1"/>
    <col min="20" max="21" width="4.125" style="4" customWidth="1"/>
    <col min="22" max="22" width="4.75" style="4" customWidth="1"/>
    <col min="23" max="23" width="4.375" style="4" customWidth="1"/>
    <col min="24" max="24" width="1.5" style="1" customWidth="1"/>
    <col min="25" max="25" width="2.625" style="4" customWidth="1"/>
    <col min="26" max="26" width="5.125" style="4" customWidth="1"/>
    <col min="27" max="27" width="2.875" style="4" customWidth="1"/>
    <col min="28" max="28" width="2.125" style="4" customWidth="1"/>
    <col min="29" max="29" width="2.875" style="4" customWidth="1"/>
    <col min="30" max="30" width="2.875" style="1" customWidth="1"/>
    <col min="31" max="31" width="2.125" style="1" customWidth="1"/>
    <col min="32" max="32" width="2.875" style="1" customWidth="1"/>
    <col min="33" max="33" width="2.875" style="4" customWidth="1"/>
    <col min="34" max="34" width="2.125" style="4" customWidth="1"/>
    <col min="35" max="35" width="2.875" style="4" customWidth="1"/>
    <col min="36" max="37" width="4.125" style="4" customWidth="1"/>
    <col min="38" max="38" width="4.125" style="1" customWidth="1"/>
    <col min="39" max="41" width="4.125" style="4" customWidth="1"/>
    <col min="42" max="42" width="4.625" style="4" customWidth="1"/>
    <col min="43" max="43" width="4.375" style="4" customWidth="1"/>
    <col min="44" max="255" width="9" style="1"/>
    <col min="256" max="256" width="3.125" style="1" customWidth="1"/>
    <col min="257" max="257" width="1" style="1" customWidth="1"/>
    <col min="258" max="258" width="7.375" style="1" customWidth="1"/>
    <col min="259" max="259" width="2.875" style="1" customWidth="1"/>
    <col min="260" max="260" width="2.25" style="1" customWidth="1"/>
    <col min="261" max="262" width="2.875" style="1" customWidth="1"/>
    <col min="263" max="263" width="2.25" style="1" customWidth="1"/>
    <col min="264" max="265" width="2.875" style="1" customWidth="1"/>
    <col min="266" max="266" width="2.125" style="1" customWidth="1"/>
    <col min="267" max="267" width="2.875" style="1" customWidth="1"/>
    <col min="268" max="268" width="3.125" style="1" customWidth="1"/>
    <col min="269" max="270" width="1.125" style="1" customWidth="1"/>
    <col min="271" max="272" width="3.125" style="1" customWidth="1"/>
    <col min="273" max="274" width="1.625" style="1" customWidth="1"/>
    <col min="275" max="275" width="3.125" style="1" customWidth="1"/>
    <col min="276" max="277" width="4.125" style="1" customWidth="1"/>
    <col min="278" max="278" width="4.75" style="1" customWidth="1"/>
    <col min="279" max="279" width="4.375" style="1" customWidth="1"/>
    <col min="280" max="280" width="1.5" style="1" customWidth="1"/>
    <col min="281" max="281" width="2.625" style="1" customWidth="1"/>
    <col min="282" max="282" width="5.125" style="1" customWidth="1"/>
    <col min="283" max="283" width="2.875" style="1" customWidth="1"/>
    <col min="284" max="284" width="2.125" style="1" customWidth="1"/>
    <col min="285" max="286" width="2.875" style="1" customWidth="1"/>
    <col min="287" max="287" width="2.125" style="1" customWidth="1"/>
    <col min="288" max="289" width="2.875" style="1" customWidth="1"/>
    <col min="290" max="290" width="2.125" style="1" customWidth="1"/>
    <col min="291" max="291" width="2.875" style="1" customWidth="1"/>
    <col min="292" max="297" width="4.125" style="1" customWidth="1"/>
    <col min="298" max="298" width="4.625" style="1" customWidth="1"/>
    <col min="299" max="299" width="4.375" style="1" customWidth="1"/>
    <col min="300" max="511" width="9" style="1"/>
    <col min="512" max="512" width="3.125" style="1" customWidth="1"/>
    <col min="513" max="513" width="1" style="1" customWidth="1"/>
    <col min="514" max="514" width="7.375" style="1" customWidth="1"/>
    <col min="515" max="515" width="2.875" style="1" customWidth="1"/>
    <col min="516" max="516" width="2.25" style="1" customWidth="1"/>
    <col min="517" max="518" width="2.875" style="1" customWidth="1"/>
    <col min="519" max="519" width="2.25" style="1" customWidth="1"/>
    <col min="520" max="521" width="2.875" style="1" customWidth="1"/>
    <col min="522" max="522" width="2.125" style="1" customWidth="1"/>
    <col min="523" max="523" width="2.875" style="1" customWidth="1"/>
    <col min="524" max="524" width="3.125" style="1" customWidth="1"/>
    <col min="525" max="526" width="1.125" style="1" customWidth="1"/>
    <col min="527" max="528" width="3.125" style="1" customWidth="1"/>
    <col min="529" max="530" width="1.625" style="1" customWidth="1"/>
    <col min="531" max="531" width="3.125" style="1" customWidth="1"/>
    <col min="532" max="533" width="4.125" style="1" customWidth="1"/>
    <col min="534" max="534" width="4.75" style="1" customWidth="1"/>
    <col min="535" max="535" width="4.375" style="1" customWidth="1"/>
    <col min="536" max="536" width="1.5" style="1" customWidth="1"/>
    <col min="537" max="537" width="2.625" style="1" customWidth="1"/>
    <col min="538" max="538" width="5.125" style="1" customWidth="1"/>
    <col min="539" max="539" width="2.875" style="1" customWidth="1"/>
    <col min="540" max="540" width="2.125" style="1" customWidth="1"/>
    <col min="541" max="542" width="2.875" style="1" customWidth="1"/>
    <col min="543" max="543" width="2.125" style="1" customWidth="1"/>
    <col min="544" max="545" width="2.875" style="1" customWidth="1"/>
    <col min="546" max="546" width="2.125" style="1" customWidth="1"/>
    <col min="547" max="547" width="2.875" style="1" customWidth="1"/>
    <col min="548" max="553" width="4.125" style="1" customWidth="1"/>
    <col min="554" max="554" width="4.625" style="1" customWidth="1"/>
    <col min="555" max="555" width="4.375" style="1" customWidth="1"/>
    <col min="556" max="767" width="9" style="1"/>
    <col min="768" max="768" width="3.125" style="1" customWidth="1"/>
    <col min="769" max="769" width="1" style="1" customWidth="1"/>
    <col min="770" max="770" width="7.375" style="1" customWidth="1"/>
    <col min="771" max="771" width="2.875" style="1" customWidth="1"/>
    <col min="772" max="772" width="2.25" style="1" customWidth="1"/>
    <col min="773" max="774" width="2.875" style="1" customWidth="1"/>
    <col min="775" max="775" width="2.25" style="1" customWidth="1"/>
    <col min="776" max="777" width="2.875" style="1" customWidth="1"/>
    <col min="778" max="778" width="2.125" style="1" customWidth="1"/>
    <col min="779" max="779" width="2.875" style="1" customWidth="1"/>
    <col min="780" max="780" width="3.125" style="1" customWidth="1"/>
    <col min="781" max="782" width="1.125" style="1" customWidth="1"/>
    <col min="783" max="784" width="3.125" style="1" customWidth="1"/>
    <col min="785" max="786" width="1.625" style="1" customWidth="1"/>
    <col min="787" max="787" width="3.125" style="1" customWidth="1"/>
    <col min="788" max="789" width="4.125" style="1" customWidth="1"/>
    <col min="790" max="790" width="4.75" style="1" customWidth="1"/>
    <col min="791" max="791" width="4.375" style="1" customWidth="1"/>
    <col min="792" max="792" width="1.5" style="1" customWidth="1"/>
    <col min="793" max="793" width="2.625" style="1" customWidth="1"/>
    <col min="794" max="794" width="5.125" style="1" customWidth="1"/>
    <col min="795" max="795" width="2.875" style="1" customWidth="1"/>
    <col min="796" max="796" width="2.125" style="1" customWidth="1"/>
    <col min="797" max="798" width="2.875" style="1" customWidth="1"/>
    <col min="799" max="799" width="2.125" style="1" customWidth="1"/>
    <col min="800" max="801" width="2.875" style="1" customWidth="1"/>
    <col min="802" max="802" width="2.125" style="1" customWidth="1"/>
    <col min="803" max="803" width="2.875" style="1" customWidth="1"/>
    <col min="804" max="809" width="4.125" style="1" customWidth="1"/>
    <col min="810" max="810" width="4.625" style="1" customWidth="1"/>
    <col min="811" max="811" width="4.375" style="1" customWidth="1"/>
    <col min="812" max="1023" width="9" style="1"/>
    <col min="1024" max="1024" width="3.125" style="1" customWidth="1"/>
    <col min="1025" max="1025" width="1" style="1" customWidth="1"/>
    <col min="1026" max="1026" width="7.375" style="1" customWidth="1"/>
    <col min="1027" max="1027" width="2.875" style="1" customWidth="1"/>
    <col min="1028" max="1028" width="2.25" style="1" customWidth="1"/>
    <col min="1029" max="1030" width="2.875" style="1" customWidth="1"/>
    <col min="1031" max="1031" width="2.25" style="1" customWidth="1"/>
    <col min="1032" max="1033" width="2.875" style="1" customWidth="1"/>
    <col min="1034" max="1034" width="2.125" style="1" customWidth="1"/>
    <col min="1035" max="1035" width="2.875" style="1" customWidth="1"/>
    <col min="1036" max="1036" width="3.125" style="1" customWidth="1"/>
    <col min="1037" max="1038" width="1.125" style="1" customWidth="1"/>
    <col min="1039" max="1040" width="3.125" style="1" customWidth="1"/>
    <col min="1041" max="1042" width="1.625" style="1" customWidth="1"/>
    <col min="1043" max="1043" width="3.125" style="1" customWidth="1"/>
    <col min="1044" max="1045" width="4.125" style="1" customWidth="1"/>
    <col min="1046" max="1046" width="4.75" style="1" customWidth="1"/>
    <col min="1047" max="1047" width="4.375" style="1" customWidth="1"/>
    <col min="1048" max="1048" width="1.5" style="1" customWidth="1"/>
    <col min="1049" max="1049" width="2.625" style="1" customWidth="1"/>
    <col min="1050" max="1050" width="5.125" style="1" customWidth="1"/>
    <col min="1051" max="1051" width="2.875" style="1" customWidth="1"/>
    <col min="1052" max="1052" width="2.125" style="1" customWidth="1"/>
    <col min="1053" max="1054" width="2.875" style="1" customWidth="1"/>
    <col min="1055" max="1055" width="2.125" style="1" customWidth="1"/>
    <col min="1056" max="1057" width="2.875" style="1" customWidth="1"/>
    <col min="1058" max="1058" width="2.125" style="1" customWidth="1"/>
    <col min="1059" max="1059" width="2.875" style="1" customWidth="1"/>
    <col min="1060" max="1065" width="4.125" style="1" customWidth="1"/>
    <col min="1066" max="1066" width="4.625" style="1" customWidth="1"/>
    <col min="1067" max="1067" width="4.375" style="1" customWidth="1"/>
    <col min="1068" max="1279" width="9" style="1"/>
    <col min="1280" max="1280" width="3.125" style="1" customWidth="1"/>
    <col min="1281" max="1281" width="1" style="1" customWidth="1"/>
    <col min="1282" max="1282" width="7.375" style="1" customWidth="1"/>
    <col min="1283" max="1283" width="2.875" style="1" customWidth="1"/>
    <col min="1284" max="1284" width="2.25" style="1" customWidth="1"/>
    <col min="1285" max="1286" width="2.875" style="1" customWidth="1"/>
    <col min="1287" max="1287" width="2.25" style="1" customWidth="1"/>
    <col min="1288" max="1289" width="2.875" style="1" customWidth="1"/>
    <col min="1290" max="1290" width="2.125" style="1" customWidth="1"/>
    <col min="1291" max="1291" width="2.875" style="1" customWidth="1"/>
    <col min="1292" max="1292" width="3.125" style="1" customWidth="1"/>
    <col min="1293" max="1294" width="1.125" style="1" customWidth="1"/>
    <col min="1295" max="1296" width="3.125" style="1" customWidth="1"/>
    <col min="1297" max="1298" width="1.625" style="1" customWidth="1"/>
    <col min="1299" max="1299" width="3.125" style="1" customWidth="1"/>
    <col min="1300" max="1301" width="4.125" style="1" customWidth="1"/>
    <col min="1302" max="1302" width="4.75" style="1" customWidth="1"/>
    <col min="1303" max="1303" width="4.375" style="1" customWidth="1"/>
    <col min="1304" max="1304" width="1.5" style="1" customWidth="1"/>
    <col min="1305" max="1305" width="2.625" style="1" customWidth="1"/>
    <col min="1306" max="1306" width="5.125" style="1" customWidth="1"/>
    <col min="1307" max="1307" width="2.875" style="1" customWidth="1"/>
    <col min="1308" max="1308" width="2.125" style="1" customWidth="1"/>
    <col min="1309" max="1310" width="2.875" style="1" customWidth="1"/>
    <col min="1311" max="1311" width="2.125" style="1" customWidth="1"/>
    <col min="1312" max="1313" width="2.875" style="1" customWidth="1"/>
    <col min="1314" max="1314" width="2.125" style="1" customWidth="1"/>
    <col min="1315" max="1315" width="2.875" style="1" customWidth="1"/>
    <col min="1316" max="1321" width="4.125" style="1" customWidth="1"/>
    <col min="1322" max="1322" width="4.625" style="1" customWidth="1"/>
    <col min="1323" max="1323" width="4.375" style="1" customWidth="1"/>
    <col min="1324" max="1535" width="9" style="1"/>
    <col min="1536" max="1536" width="3.125" style="1" customWidth="1"/>
    <col min="1537" max="1537" width="1" style="1" customWidth="1"/>
    <col min="1538" max="1538" width="7.375" style="1" customWidth="1"/>
    <col min="1539" max="1539" width="2.875" style="1" customWidth="1"/>
    <col min="1540" max="1540" width="2.25" style="1" customWidth="1"/>
    <col min="1541" max="1542" width="2.875" style="1" customWidth="1"/>
    <col min="1543" max="1543" width="2.25" style="1" customWidth="1"/>
    <col min="1544" max="1545" width="2.875" style="1" customWidth="1"/>
    <col min="1546" max="1546" width="2.125" style="1" customWidth="1"/>
    <col min="1547" max="1547" width="2.875" style="1" customWidth="1"/>
    <col min="1548" max="1548" width="3.125" style="1" customWidth="1"/>
    <col min="1549" max="1550" width="1.125" style="1" customWidth="1"/>
    <col min="1551" max="1552" width="3.125" style="1" customWidth="1"/>
    <col min="1553" max="1554" width="1.625" style="1" customWidth="1"/>
    <col min="1555" max="1555" width="3.125" style="1" customWidth="1"/>
    <col min="1556" max="1557" width="4.125" style="1" customWidth="1"/>
    <col min="1558" max="1558" width="4.75" style="1" customWidth="1"/>
    <col min="1559" max="1559" width="4.375" style="1" customWidth="1"/>
    <col min="1560" max="1560" width="1.5" style="1" customWidth="1"/>
    <col min="1561" max="1561" width="2.625" style="1" customWidth="1"/>
    <col min="1562" max="1562" width="5.125" style="1" customWidth="1"/>
    <col min="1563" max="1563" width="2.875" style="1" customWidth="1"/>
    <col min="1564" max="1564" width="2.125" style="1" customWidth="1"/>
    <col min="1565" max="1566" width="2.875" style="1" customWidth="1"/>
    <col min="1567" max="1567" width="2.125" style="1" customWidth="1"/>
    <col min="1568" max="1569" width="2.875" style="1" customWidth="1"/>
    <col min="1570" max="1570" width="2.125" style="1" customWidth="1"/>
    <col min="1571" max="1571" width="2.875" style="1" customWidth="1"/>
    <col min="1572" max="1577" width="4.125" style="1" customWidth="1"/>
    <col min="1578" max="1578" width="4.625" style="1" customWidth="1"/>
    <col min="1579" max="1579" width="4.375" style="1" customWidth="1"/>
    <col min="1580" max="1791" width="9" style="1"/>
    <col min="1792" max="1792" width="3.125" style="1" customWidth="1"/>
    <col min="1793" max="1793" width="1" style="1" customWidth="1"/>
    <col min="1794" max="1794" width="7.375" style="1" customWidth="1"/>
    <col min="1795" max="1795" width="2.875" style="1" customWidth="1"/>
    <col min="1796" max="1796" width="2.25" style="1" customWidth="1"/>
    <col min="1797" max="1798" width="2.875" style="1" customWidth="1"/>
    <col min="1799" max="1799" width="2.25" style="1" customWidth="1"/>
    <col min="1800" max="1801" width="2.875" style="1" customWidth="1"/>
    <col min="1802" max="1802" width="2.125" style="1" customWidth="1"/>
    <col min="1803" max="1803" width="2.875" style="1" customWidth="1"/>
    <col min="1804" max="1804" width="3.125" style="1" customWidth="1"/>
    <col min="1805" max="1806" width="1.125" style="1" customWidth="1"/>
    <col min="1807" max="1808" width="3.125" style="1" customWidth="1"/>
    <col min="1809" max="1810" width="1.625" style="1" customWidth="1"/>
    <col min="1811" max="1811" width="3.125" style="1" customWidth="1"/>
    <col min="1812" max="1813" width="4.125" style="1" customWidth="1"/>
    <col min="1814" max="1814" width="4.75" style="1" customWidth="1"/>
    <col min="1815" max="1815" width="4.375" style="1" customWidth="1"/>
    <col min="1816" max="1816" width="1.5" style="1" customWidth="1"/>
    <col min="1817" max="1817" width="2.625" style="1" customWidth="1"/>
    <col min="1818" max="1818" width="5.125" style="1" customWidth="1"/>
    <col min="1819" max="1819" width="2.875" style="1" customWidth="1"/>
    <col min="1820" max="1820" width="2.125" style="1" customWidth="1"/>
    <col min="1821" max="1822" width="2.875" style="1" customWidth="1"/>
    <col min="1823" max="1823" width="2.125" style="1" customWidth="1"/>
    <col min="1824" max="1825" width="2.875" style="1" customWidth="1"/>
    <col min="1826" max="1826" width="2.125" style="1" customWidth="1"/>
    <col min="1827" max="1827" width="2.875" style="1" customWidth="1"/>
    <col min="1828" max="1833" width="4.125" style="1" customWidth="1"/>
    <col min="1834" max="1834" width="4.625" style="1" customWidth="1"/>
    <col min="1835" max="1835" width="4.375" style="1" customWidth="1"/>
    <col min="1836" max="2047" width="9" style="1"/>
    <col min="2048" max="2048" width="3.125" style="1" customWidth="1"/>
    <col min="2049" max="2049" width="1" style="1" customWidth="1"/>
    <col min="2050" max="2050" width="7.375" style="1" customWidth="1"/>
    <col min="2051" max="2051" width="2.875" style="1" customWidth="1"/>
    <col min="2052" max="2052" width="2.25" style="1" customWidth="1"/>
    <col min="2053" max="2054" width="2.875" style="1" customWidth="1"/>
    <col min="2055" max="2055" width="2.25" style="1" customWidth="1"/>
    <col min="2056" max="2057" width="2.875" style="1" customWidth="1"/>
    <col min="2058" max="2058" width="2.125" style="1" customWidth="1"/>
    <col min="2059" max="2059" width="2.875" style="1" customWidth="1"/>
    <col min="2060" max="2060" width="3.125" style="1" customWidth="1"/>
    <col min="2061" max="2062" width="1.125" style="1" customWidth="1"/>
    <col min="2063" max="2064" width="3.125" style="1" customWidth="1"/>
    <col min="2065" max="2066" width="1.625" style="1" customWidth="1"/>
    <col min="2067" max="2067" width="3.125" style="1" customWidth="1"/>
    <col min="2068" max="2069" width="4.125" style="1" customWidth="1"/>
    <col min="2070" max="2070" width="4.75" style="1" customWidth="1"/>
    <col min="2071" max="2071" width="4.375" style="1" customWidth="1"/>
    <col min="2072" max="2072" width="1.5" style="1" customWidth="1"/>
    <col min="2073" max="2073" width="2.625" style="1" customWidth="1"/>
    <col min="2074" max="2074" width="5.125" style="1" customWidth="1"/>
    <col min="2075" max="2075" width="2.875" style="1" customWidth="1"/>
    <col min="2076" max="2076" width="2.125" style="1" customWidth="1"/>
    <col min="2077" max="2078" width="2.875" style="1" customWidth="1"/>
    <col min="2079" max="2079" width="2.125" style="1" customWidth="1"/>
    <col min="2080" max="2081" width="2.875" style="1" customWidth="1"/>
    <col min="2082" max="2082" width="2.125" style="1" customWidth="1"/>
    <col min="2083" max="2083" width="2.875" style="1" customWidth="1"/>
    <col min="2084" max="2089" width="4.125" style="1" customWidth="1"/>
    <col min="2090" max="2090" width="4.625" style="1" customWidth="1"/>
    <col min="2091" max="2091" width="4.375" style="1" customWidth="1"/>
    <col min="2092" max="2303" width="9" style="1"/>
    <col min="2304" max="2304" width="3.125" style="1" customWidth="1"/>
    <col min="2305" max="2305" width="1" style="1" customWidth="1"/>
    <col min="2306" max="2306" width="7.375" style="1" customWidth="1"/>
    <col min="2307" max="2307" width="2.875" style="1" customWidth="1"/>
    <col min="2308" max="2308" width="2.25" style="1" customWidth="1"/>
    <col min="2309" max="2310" width="2.875" style="1" customWidth="1"/>
    <col min="2311" max="2311" width="2.25" style="1" customWidth="1"/>
    <col min="2312" max="2313" width="2.875" style="1" customWidth="1"/>
    <col min="2314" max="2314" width="2.125" style="1" customWidth="1"/>
    <col min="2315" max="2315" width="2.875" style="1" customWidth="1"/>
    <col min="2316" max="2316" width="3.125" style="1" customWidth="1"/>
    <col min="2317" max="2318" width="1.125" style="1" customWidth="1"/>
    <col min="2319" max="2320" width="3.125" style="1" customWidth="1"/>
    <col min="2321" max="2322" width="1.625" style="1" customWidth="1"/>
    <col min="2323" max="2323" width="3.125" style="1" customWidth="1"/>
    <col min="2324" max="2325" width="4.125" style="1" customWidth="1"/>
    <col min="2326" max="2326" width="4.75" style="1" customWidth="1"/>
    <col min="2327" max="2327" width="4.375" style="1" customWidth="1"/>
    <col min="2328" max="2328" width="1.5" style="1" customWidth="1"/>
    <col min="2329" max="2329" width="2.625" style="1" customWidth="1"/>
    <col min="2330" max="2330" width="5.125" style="1" customWidth="1"/>
    <col min="2331" max="2331" width="2.875" style="1" customWidth="1"/>
    <col min="2332" max="2332" width="2.125" style="1" customWidth="1"/>
    <col min="2333" max="2334" width="2.875" style="1" customWidth="1"/>
    <col min="2335" max="2335" width="2.125" style="1" customWidth="1"/>
    <col min="2336" max="2337" width="2.875" style="1" customWidth="1"/>
    <col min="2338" max="2338" width="2.125" style="1" customWidth="1"/>
    <col min="2339" max="2339" width="2.875" style="1" customWidth="1"/>
    <col min="2340" max="2345" width="4.125" style="1" customWidth="1"/>
    <col min="2346" max="2346" width="4.625" style="1" customWidth="1"/>
    <col min="2347" max="2347" width="4.375" style="1" customWidth="1"/>
    <col min="2348" max="2559" width="9" style="1"/>
    <col min="2560" max="2560" width="3.125" style="1" customWidth="1"/>
    <col min="2561" max="2561" width="1" style="1" customWidth="1"/>
    <col min="2562" max="2562" width="7.375" style="1" customWidth="1"/>
    <col min="2563" max="2563" width="2.875" style="1" customWidth="1"/>
    <col min="2564" max="2564" width="2.25" style="1" customWidth="1"/>
    <col min="2565" max="2566" width="2.875" style="1" customWidth="1"/>
    <col min="2567" max="2567" width="2.25" style="1" customWidth="1"/>
    <col min="2568" max="2569" width="2.875" style="1" customWidth="1"/>
    <col min="2570" max="2570" width="2.125" style="1" customWidth="1"/>
    <col min="2571" max="2571" width="2.875" style="1" customWidth="1"/>
    <col min="2572" max="2572" width="3.125" style="1" customWidth="1"/>
    <col min="2573" max="2574" width="1.125" style="1" customWidth="1"/>
    <col min="2575" max="2576" width="3.125" style="1" customWidth="1"/>
    <col min="2577" max="2578" width="1.625" style="1" customWidth="1"/>
    <col min="2579" max="2579" width="3.125" style="1" customWidth="1"/>
    <col min="2580" max="2581" width="4.125" style="1" customWidth="1"/>
    <col min="2582" max="2582" width="4.75" style="1" customWidth="1"/>
    <col min="2583" max="2583" width="4.375" style="1" customWidth="1"/>
    <col min="2584" max="2584" width="1.5" style="1" customWidth="1"/>
    <col min="2585" max="2585" width="2.625" style="1" customWidth="1"/>
    <col min="2586" max="2586" width="5.125" style="1" customWidth="1"/>
    <col min="2587" max="2587" width="2.875" style="1" customWidth="1"/>
    <col min="2588" max="2588" width="2.125" style="1" customWidth="1"/>
    <col min="2589" max="2590" width="2.875" style="1" customWidth="1"/>
    <col min="2591" max="2591" width="2.125" style="1" customWidth="1"/>
    <col min="2592" max="2593" width="2.875" style="1" customWidth="1"/>
    <col min="2594" max="2594" width="2.125" style="1" customWidth="1"/>
    <col min="2595" max="2595" width="2.875" style="1" customWidth="1"/>
    <col min="2596" max="2601" width="4.125" style="1" customWidth="1"/>
    <col min="2602" max="2602" width="4.625" style="1" customWidth="1"/>
    <col min="2603" max="2603" width="4.375" style="1" customWidth="1"/>
    <col min="2604" max="2815" width="9" style="1"/>
    <col min="2816" max="2816" width="3.125" style="1" customWidth="1"/>
    <col min="2817" max="2817" width="1" style="1" customWidth="1"/>
    <col min="2818" max="2818" width="7.375" style="1" customWidth="1"/>
    <col min="2819" max="2819" width="2.875" style="1" customWidth="1"/>
    <col min="2820" max="2820" width="2.25" style="1" customWidth="1"/>
    <col min="2821" max="2822" width="2.875" style="1" customWidth="1"/>
    <col min="2823" max="2823" width="2.25" style="1" customWidth="1"/>
    <col min="2824" max="2825" width="2.875" style="1" customWidth="1"/>
    <col min="2826" max="2826" width="2.125" style="1" customWidth="1"/>
    <col min="2827" max="2827" width="2.875" style="1" customWidth="1"/>
    <col min="2828" max="2828" width="3.125" style="1" customWidth="1"/>
    <col min="2829" max="2830" width="1.125" style="1" customWidth="1"/>
    <col min="2831" max="2832" width="3.125" style="1" customWidth="1"/>
    <col min="2833" max="2834" width="1.625" style="1" customWidth="1"/>
    <col min="2835" max="2835" width="3.125" style="1" customWidth="1"/>
    <col min="2836" max="2837" width="4.125" style="1" customWidth="1"/>
    <col min="2838" max="2838" width="4.75" style="1" customWidth="1"/>
    <col min="2839" max="2839" width="4.375" style="1" customWidth="1"/>
    <col min="2840" max="2840" width="1.5" style="1" customWidth="1"/>
    <col min="2841" max="2841" width="2.625" style="1" customWidth="1"/>
    <col min="2842" max="2842" width="5.125" style="1" customWidth="1"/>
    <col min="2843" max="2843" width="2.875" style="1" customWidth="1"/>
    <col min="2844" max="2844" width="2.125" style="1" customWidth="1"/>
    <col min="2845" max="2846" width="2.875" style="1" customWidth="1"/>
    <col min="2847" max="2847" width="2.125" style="1" customWidth="1"/>
    <col min="2848" max="2849" width="2.875" style="1" customWidth="1"/>
    <col min="2850" max="2850" width="2.125" style="1" customWidth="1"/>
    <col min="2851" max="2851" width="2.875" style="1" customWidth="1"/>
    <col min="2852" max="2857" width="4.125" style="1" customWidth="1"/>
    <col min="2858" max="2858" width="4.625" style="1" customWidth="1"/>
    <col min="2859" max="2859" width="4.375" style="1" customWidth="1"/>
    <col min="2860" max="3071" width="9" style="1"/>
    <col min="3072" max="3072" width="3.125" style="1" customWidth="1"/>
    <col min="3073" max="3073" width="1" style="1" customWidth="1"/>
    <col min="3074" max="3074" width="7.375" style="1" customWidth="1"/>
    <col min="3075" max="3075" width="2.875" style="1" customWidth="1"/>
    <col min="3076" max="3076" width="2.25" style="1" customWidth="1"/>
    <col min="3077" max="3078" width="2.875" style="1" customWidth="1"/>
    <col min="3079" max="3079" width="2.25" style="1" customWidth="1"/>
    <col min="3080" max="3081" width="2.875" style="1" customWidth="1"/>
    <col min="3082" max="3082" width="2.125" style="1" customWidth="1"/>
    <col min="3083" max="3083" width="2.875" style="1" customWidth="1"/>
    <col min="3084" max="3084" width="3.125" style="1" customWidth="1"/>
    <col min="3085" max="3086" width="1.125" style="1" customWidth="1"/>
    <col min="3087" max="3088" width="3.125" style="1" customWidth="1"/>
    <col min="3089" max="3090" width="1.625" style="1" customWidth="1"/>
    <col min="3091" max="3091" width="3.125" style="1" customWidth="1"/>
    <col min="3092" max="3093" width="4.125" style="1" customWidth="1"/>
    <col min="3094" max="3094" width="4.75" style="1" customWidth="1"/>
    <col min="3095" max="3095" width="4.375" style="1" customWidth="1"/>
    <col min="3096" max="3096" width="1.5" style="1" customWidth="1"/>
    <col min="3097" max="3097" width="2.625" style="1" customWidth="1"/>
    <col min="3098" max="3098" width="5.125" style="1" customWidth="1"/>
    <col min="3099" max="3099" width="2.875" style="1" customWidth="1"/>
    <col min="3100" max="3100" width="2.125" style="1" customWidth="1"/>
    <col min="3101" max="3102" width="2.875" style="1" customWidth="1"/>
    <col min="3103" max="3103" width="2.125" style="1" customWidth="1"/>
    <col min="3104" max="3105" width="2.875" style="1" customWidth="1"/>
    <col min="3106" max="3106" width="2.125" style="1" customWidth="1"/>
    <col min="3107" max="3107" width="2.875" style="1" customWidth="1"/>
    <col min="3108" max="3113" width="4.125" style="1" customWidth="1"/>
    <col min="3114" max="3114" width="4.625" style="1" customWidth="1"/>
    <col min="3115" max="3115" width="4.375" style="1" customWidth="1"/>
    <col min="3116" max="3327" width="9" style="1"/>
    <col min="3328" max="3328" width="3.125" style="1" customWidth="1"/>
    <col min="3329" max="3329" width="1" style="1" customWidth="1"/>
    <col min="3330" max="3330" width="7.375" style="1" customWidth="1"/>
    <col min="3331" max="3331" width="2.875" style="1" customWidth="1"/>
    <col min="3332" max="3332" width="2.25" style="1" customWidth="1"/>
    <col min="3333" max="3334" width="2.875" style="1" customWidth="1"/>
    <col min="3335" max="3335" width="2.25" style="1" customWidth="1"/>
    <col min="3336" max="3337" width="2.875" style="1" customWidth="1"/>
    <col min="3338" max="3338" width="2.125" style="1" customWidth="1"/>
    <col min="3339" max="3339" width="2.875" style="1" customWidth="1"/>
    <col min="3340" max="3340" width="3.125" style="1" customWidth="1"/>
    <col min="3341" max="3342" width="1.125" style="1" customWidth="1"/>
    <col min="3343" max="3344" width="3.125" style="1" customWidth="1"/>
    <col min="3345" max="3346" width="1.625" style="1" customWidth="1"/>
    <col min="3347" max="3347" width="3.125" style="1" customWidth="1"/>
    <col min="3348" max="3349" width="4.125" style="1" customWidth="1"/>
    <col min="3350" max="3350" width="4.75" style="1" customWidth="1"/>
    <col min="3351" max="3351" width="4.375" style="1" customWidth="1"/>
    <col min="3352" max="3352" width="1.5" style="1" customWidth="1"/>
    <col min="3353" max="3353" width="2.625" style="1" customWidth="1"/>
    <col min="3354" max="3354" width="5.125" style="1" customWidth="1"/>
    <col min="3355" max="3355" width="2.875" style="1" customWidth="1"/>
    <col min="3356" max="3356" width="2.125" style="1" customWidth="1"/>
    <col min="3357" max="3358" width="2.875" style="1" customWidth="1"/>
    <col min="3359" max="3359" width="2.125" style="1" customWidth="1"/>
    <col min="3360" max="3361" width="2.875" style="1" customWidth="1"/>
    <col min="3362" max="3362" width="2.125" style="1" customWidth="1"/>
    <col min="3363" max="3363" width="2.875" style="1" customWidth="1"/>
    <col min="3364" max="3369" width="4.125" style="1" customWidth="1"/>
    <col min="3370" max="3370" width="4.625" style="1" customWidth="1"/>
    <col min="3371" max="3371" width="4.375" style="1" customWidth="1"/>
    <col min="3372" max="3583" width="9" style="1"/>
    <col min="3584" max="3584" width="3.125" style="1" customWidth="1"/>
    <col min="3585" max="3585" width="1" style="1" customWidth="1"/>
    <col min="3586" max="3586" width="7.375" style="1" customWidth="1"/>
    <col min="3587" max="3587" width="2.875" style="1" customWidth="1"/>
    <col min="3588" max="3588" width="2.25" style="1" customWidth="1"/>
    <col min="3589" max="3590" width="2.875" style="1" customWidth="1"/>
    <col min="3591" max="3591" width="2.25" style="1" customWidth="1"/>
    <col min="3592" max="3593" width="2.875" style="1" customWidth="1"/>
    <col min="3594" max="3594" width="2.125" style="1" customWidth="1"/>
    <col min="3595" max="3595" width="2.875" style="1" customWidth="1"/>
    <col min="3596" max="3596" width="3.125" style="1" customWidth="1"/>
    <col min="3597" max="3598" width="1.125" style="1" customWidth="1"/>
    <col min="3599" max="3600" width="3.125" style="1" customWidth="1"/>
    <col min="3601" max="3602" width="1.625" style="1" customWidth="1"/>
    <col min="3603" max="3603" width="3.125" style="1" customWidth="1"/>
    <col min="3604" max="3605" width="4.125" style="1" customWidth="1"/>
    <col min="3606" max="3606" width="4.75" style="1" customWidth="1"/>
    <col min="3607" max="3607" width="4.375" style="1" customWidth="1"/>
    <col min="3608" max="3608" width="1.5" style="1" customWidth="1"/>
    <col min="3609" max="3609" width="2.625" style="1" customWidth="1"/>
    <col min="3610" max="3610" width="5.125" style="1" customWidth="1"/>
    <col min="3611" max="3611" width="2.875" style="1" customWidth="1"/>
    <col min="3612" max="3612" width="2.125" style="1" customWidth="1"/>
    <col min="3613" max="3614" width="2.875" style="1" customWidth="1"/>
    <col min="3615" max="3615" width="2.125" style="1" customWidth="1"/>
    <col min="3616" max="3617" width="2.875" style="1" customWidth="1"/>
    <col min="3618" max="3618" width="2.125" style="1" customWidth="1"/>
    <col min="3619" max="3619" width="2.875" style="1" customWidth="1"/>
    <col min="3620" max="3625" width="4.125" style="1" customWidth="1"/>
    <col min="3626" max="3626" width="4.625" style="1" customWidth="1"/>
    <col min="3627" max="3627" width="4.375" style="1" customWidth="1"/>
    <col min="3628" max="3839" width="9" style="1"/>
    <col min="3840" max="3840" width="3.125" style="1" customWidth="1"/>
    <col min="3841" max="3841" width="1" style="1" customWidth="1"/>
    <col min="3842" max="3842" width="7.375" style="1" customWidth="1"/>
    <col min="3843" max="3843" width="2.875" style="1" customWidth="1"/>
    <col min="3844" max="3844" width="2.25" style="1" customWidth="1"/>
    <col min="3845" max="3846" width="2.875" style="1" customWidth="1"/>
    <col min="3847" max="3847" width="2.25" style="1" customWidth="1"/>
    <col min="3848" max="3849" width="2.875" style="1" customWidth="1"/>
    <col min="3850" max="3850" width="2.125" style="1" customWidth="1"/>
    <col min="3851" max="3851" width="2.875" style="1" customWidth="1"/>
    <col min="3852" max="3852" width="3.125" style="1" customWidth="1"/>
    <col min="3853" max="3854" width="1.125" style="1" customWidth="1"/>
    <col min="3855" max="3856" width="3.125" style="1" customWidth="1"/>
    <col min="3857" max="3858" width="1.625" style="1" customWidth="1"/>
    <col min="3859" max="3859" width="3.125" style="1" customWidth="1"/>
    <col min="3860" max="3861" width="4.125" style="1" customWidth="1"/>
    <col min="3862" max="3862" width="4.75" style="1" customWidth="1"/>
    <col min="3863" max="3863" width="4.375" style="1" customWidth="1"/>
    <col min="3864" max="3864" width="1.5" style="1" customWidth="1"/>
    <col min="3865" max="3865" width="2.625" style="1" customWidth="1"/>
    <col min="3866" max="3866" width="5.125" style="1" customWidth="1"/>
    <col min="3867" max="3867" width="2.875" style="1" customWidth="1"/>
    <col min="3868" max="3868" width="2.125" style="1" customWidth="1"/>
    <col min="3869" max="3870" width="2.875" style="1" customWidth="1"/>
    <col min="3871" max="3871" width="2.125" style="1" customWidth="1"/>
    <col min="3872" max="3873" width="2.875" style="1" customWidth="1"/>
    <col min="3874" max="3874" width="2.125" style="1" customWidth="1"/>
    <col min="3875" max="3875" width="2.875" style="1" customWidth="1"/>
    <col min="3876" max="3881" width="4.125" style="1" customWidth="1"/>
    <col min="3882" max="3882" width="4.625" style="1" customWidth="1"/>
    <col min="3883" max="3883" width="4.375" style="1" customWidth="1"/>
    <col min="3884" max="4095" width="9" style="1"/>
    <col min="4096" max="4096" width="3.125" style="1" customWidth="1"/>
    <col min="4097" max="4097" width="1" style="1" customWidth="1"/>
    <col min="4098" max="4098" width="7.375" style="1" customWidth="1"/>
    <col min="4099" max="4099" width="2.875" style="1" customWidth="1"/>
    <col min="4100" max="4100" width="2.25" style="1" customWidth="1"/>
    <col min="4101" max="4102" width="2.875" style="1" customWidth="1"/>
    <col min="4103" max="4103" width="2.25" style="1" customWidth="1"/>
    <col min="4104" max="4105" width="2.875" style="1" customWidth="1"/>
    <col min="4106" max="4106" width="2.125" style="1" customWidth="1"/>
    <col min="4107" max="4107" width="2.875" style="1" customWidth="1"/>
    <col min="4108" max="4108" width="3.125" style="1" customWidth="1"/>
    <col min="4109" max="4110" width="1.125" style="1" customWidth="1"/>
    <col min="4111" max="4112" width="3.125" style="1" customWidth="1"/>
    <col min="4113" max="4114" width="1.625" style="1" customWidth="1"/>
    <col min="4115" max="4115" width="3.125" style="1" customWidth="1"/>
    <col min="4116" max="4117" width="4.125" style="1" customWidth="1"/>
    <col min="4118" max="4118" width="4.75" style="1" customWidth="1"/>
    <col min="4119" max="4119" width="4.375" style="1" customWidth="1"/>
    <col min="4120" max="4120" width="1.5" style="1" customWidth="1"/>
    <col min="4121" max="4121" width="2.625" style="1" customWidth="1"/>
    <col min="4122" max="4122" width="5.125" style="1" customWidth="1"/>
    <col min="4123" max="4123" width="2.875" style="1" customWidth="1"/>
    <col min="4124" max="4124" width="2.125" style="1" customWidth="1"/>
    <col min="4125" max="4126" width="2.875" style="1" customWidth="1"/>
    <col min="4127" max="4127" width="2.125" style="1" customWidth="1"/>
    <col min="4128" max="4129" width="2.875" style="1" customWidth="1"/>
    <col min="4130" max="4130" width="2.125" style="1" customWidth="1"/>
    <col min="4131" max="4131" width="2.875" style="1" customWidth="1"/>
    <col min="4132" max="4137" width="4.125" style="1" customWidth="1"/>
    <col min="4138" max="4138" width="4.625" style="1" customWidth="1"/>
    <col min="4139" max="4139" width="4.375" style="1" customWidth="1"/>
    <col min="4140" max="4351" width="9" style="1"/>
    <col min="4352" max="4352" width="3.125" style="1" customWidth="1"/>
    <col min="4353" max="4353" width="1" style="1" customWidth="1"/>
    <col min="4354" max="4354" width="7.375" style="1" customWidth="1"/>
    <col min="4355" max="4355" width="2.875" style="1" customWidth="1"/>
    <col min="4356" max="4356" width="2.25" style="1" customWidth="1"/>
    <col min="4357" max="4358" width="2.875" style="1" customWidth="1"/>
    <col min="4359" max="4359" width="2.25" style="1" customWidth="1"/>
    <col min="4360" max="4361" width="2.875" style="1" customWidth="1"/>
    <col min="4362" max="4362" width="2.125" style="1" customWidth="1"/>
    <col min="4363" max="4363" width="2.875" style="1" customWidth="1"/>
    <col min="4364" max="4364" width="3.125" style="1" customWidth="1"/>
    <col min="4365" max="4366" width="1.125" style="1" customWidth="1"/>
    <col min="4367" max="4368" width="3.125" style="1" customWidth="1"/>
    <col min="4369" max="4370" width="1.625" style="1" customWidth="1"/>
    <col min="4371" max="4371" width="3.125" style="1" customWidth="1"/>
    <col min="4372" max="4373" width="4.125" style="1" customWidth="1"/>
    <col min="4374" max="4374" width="4.75" style="1" customWidth="1"/>
    <col min="4375" max="4375" width="4.375" style="1" customWidth="1"/>
    <col min="4376" max="4376" width="1.5" style="1" customWidth="1"/>
    <col min="4377" max="4377" width="2.625" style="1" customWidth="1"/>
    <col min="4378" max="4378" width="5.125" style="1" customWidth="1"/>
    <col min="4379" max="4379" width="2.875" style="1" customWidth="1"/>
    <col min="4380" max="4380" width="2.125" style="1" customWidth="1"/>
    <col min="4381" max="4382" width="2.875" style="1" customWidth="1"/>
    <col min="4383" max="4383" width="2.125" style="1" customWidth="1"/>
    <col min="4384" max="4385" width="2.875" style="1" customWidth="1"/>
    <col min="4386" max="4386" width="2.125" style="1" customWidth="1"/>
    <col min="4387" max="4387" width="2.875" style="1" customWidth="1"/>
    <col min="4388" max="4393" width="4.125" style="1" customWidth="1"/>
    <col min="4394" max="4394" width="4.625" style="1" customWidth="1"/>
    <col min="4395" max="4395" width="4.375" style="1" customWidth="1"/>
    <col min="4396" max="4607" width="9" style="1"/>
    <col min="4608" max="4608" width="3.125" style="1" customWidth="1"/>
    <col min="4609" max="4609" width="1" style="1" customWidth="1"/>
    <col min="4610" max="4610" width="7.375" style="1" customWidth="1"/>
    <col min="4611" max="4611" width="2.875" style="1" customWidth="1"/>
    <col min="4612" max="4612" width="2.25" style="1" customWidth="1"/>
    <col min="4613" max="4614" width="2.875" style="1" customWidth="1"/>
    <col min="4615" max="4615" width="2.25" style="1" customWidth="1"/>
    <col min="4616" max="4617" width="2.875" style="1" customWidth="1"/>
    <col min="4618" max="4618" width="2.125" style="1" customWidth="1"/>
    <col min="4619" max="4619" width="2.875" style="1" customWidth="1"/>
    <col min="4620" max="4620" width="3.125" style="1" customWidth="1"/>
    <col min="4621" max="4622" width="1.125" style="1" customWidth="1"/>
    <col min="4623" max="4624" width="3.125" style="1" customWidth="1"/>
    <col min="4625" max="4626" width="1.625" style="1" customWidth="1"/>
    <col min="4627" max="4627" width="3.125" style="1" customWidth="1"/>
    <col min="4628" max="4629" width="4.125" style="1" customWidth="1"/>
    <col min="4630" max="4630" width="4.75" style="1" customWidth="1"/>
    <col min="4631" max="4631" width="4.375" style="1" customWidth="1"/>
    <col min="4632" max="4632" width="1.5" style="1" customWidth="1"/>
    <col min="4633" max="4633" width="2.625" style="1" customWidth="1"/>
    <col min="4634" max="4634" width="5.125" style="1" customWidth="1"/>
    <col min="4635" max="4635" width="2.875" style="1" customWidth="1"/>
    <col min="4636" max="4636" width="2.125" style="1" customWidth="1"/>
    <col min="4637" max="4638" width="2.875" style="1" customWidth="1"/>
    <col min="4639" max="4639" width="2.125" style="1" customWidth="1"/>
    <col min="4640" max="4641" width="2.875" style="1" customWidth="1"/>
    <col min="4642" max="4642" width="2.125" style="1" customWidth="1"/>
    <col min="4643" max="4643" width="2.875" style="1" customWidth="1"/>
    <col min="4644" max="4649" width="4.125" style="1" customWidth="1"/>
    <col min="4650" max="4650" width="4.625" style="1" customWidth="1"/>
    <col min="4651" max="4651" width="4.375" style="1" customWidth="1"/>
    <col min="4652" max="4863" width="9" style="1"/>
    <col min="4864" max="4864" width="3.125" style="1" customWidth="1"/>
    <col min="4865" max="4865" width="1" style="1" customWidth="1"/>
    <col min="4866" max="4866" width="7.375" style="1" customWidth="1"/>
    <col min="4867" max="4867" width="2.875" style="1" customWidth="1"/>
    <col min="4868" max="4868" width="2.25" style="1" customWidth="1"/>
    <col min="4869" max="4870" width="2.875" style="1" customWidth="1"/>
    <col min="4871" max="4871" width="2.25" style="1" customWidth="1"/>
    <col min="4872" max="4873" width="2.875" style="1" customWidth="1"/>
    <col min="4874" max="4874" width="2.125" style="1" customWidth="1"/>
    <col min="4875" max="4875" width="2.875" style="1" customWidth="1"/>
    <col min="4876" max="4876" width="3.125" style="1" customWidth="1"/>
    <col min="4877" max="4878" width="1.125" style="1" customWidth="1"/>
    <col min="4879" max="4880" width="3.125" style="1" customWidth="1"/>
    <col min="4881" max="4882" width="1.625" style="1" customWidth="1"/>
    <col min="4883" max="4883" width="3.125" style="1" customWidth="1"/>
    <col min="4884" max="4885" width="4.125" style="1" customWidth="1"/>
    <col min="4886" max="4886" width="4.75" style="1" customWidth="1"/>
    <col min="4887" max="4887" width="4.375" style="1" customWidth="1"/>
    <col min="4888" max="4888" width="1.5" style="1" customWidth="1"/>
    <col min="4889" max="4889" width="2.625" style="1" customWidth="1"/>
    <col min="4890" max="4890" width="5.125" style="1" customWidth="1"/>
    <col min="4891" max="4891" width="2.875" style="1" customWidth="1"/>
    <col min="4892" max="4892" width="2.125" style="1" customWidth="1"/>
    <col min="4893" max="4894" width="2.875" style="1" customWidth="1"/>
    <col min="4895" max="4895" width="2.125" style="1" customWidth="1"/>
    <col min="4896" max="4897" width="2.875" style="1" customWidth="1"/>
    <col min="4898" max="4898" width="2.125" style="1" customWidth="1"/>
    <col min="4899" max="4899" width="2.875" style="1" customWidth="1"/>
    <col min="4900" max="4905" width="4.125" style="1" customWidth="1"/>
    <col min="4906" max="4906" width="4.625" style="1" customWidth="1"/>
    <col min="4907" max="4907" width="4.375" style="1" customWidth="1"/>
    <col min="4908" max="5119" width="9" style="1"/>
    <col min="5120" max="5120" width="3.125" style="1" customWidth="1"/>
    <col min="5121" max="5121" width="1" style="1" customWidth="1"/>
    <col min="5122" max="5122" width="7.375" style="1" customWidth="1"/>
    <col min="5123" max="5123" width="2.875" style="1" customWidth="1"/>
    <col min="5124" max="5124" width="2.25" style="1" customWidth="1"/>
    <col min="5125" max="5126" width="2.875" style="1" customWidth="1"/>
    <col min="5127" max="5127" width="2.25" style="1" customWidth="1"/>
    <col min="5128" max="5129" width="2.875" style="1" customWidth="1"/>
    <col min="5130" max="5130" width="2.125" style="1" customWidth="1"/>
    <col min="5131" max="5131" width="2.875" style="1" customWidth="1"/>
    <col min="5132" max="5132" width="3.125" style="1" customWidth="1"/>
    <col min="5133" max="5134" width="1.125" style="1" customWidth="1"/>
    <col min="5135" max="5136" width="3.125" style="1" customWidth="1"/>
    <col min="5137" max="5138" width="1.625" style="1" customWidth="1"/>
    <col min="5139" max="5139" width="3.125" style="1" customWidth="1"/>
    <col min="5140" max="5141" width="4.125" style="1" customWidth="1"/>
    <col min="5142" max="5142" width="4.75" style="1" customWidth="1"/>
    <col min="5143" max="5143" width="4.375" style="1" customWidth="1"/>
    <col min="5144" max="5144" width="1.5" style="1" customWidth="1"/>
    <col min="5145" max="5145" width="2.625" style="1" customWidth="1"/>
    <col min="5146" max="5146" width="5.125" style="1" customWidth="1"/>
    <col min="5147" max="5147" width="2.875" style="1" customWidth="1"/>
    <col min="5148" max="5148" width="2.125" style="1" customWidth="1"/>
    <col min="5149" max="5150" width="2.875" style="1" customWidth="1"/>
    <col min="5151" max="5151" width="2.125" style="1" customWidth="1"/>
    <col min="5152" max="5153" width="2.875" style="1" customWidth="1"/>
    <col min="5154" max="5154" width="2.125" style="1" customWidth="1"/>
    <col min="5155" max="5155" width="2.875" style="1" customWidth="1"/>
    <col min="5156" max="5161" width="4.125" style="1" customWidth="1"/>
    <col min="5162" max="5162" width="4.625" style="1" customWidth="1"/>
    <col min="5163" max="5163" width="4.375" style="1" customWidth="1"/>
    <col min="5164" max="5375" width="9" style="1"/>
    <col min="5376" max="5376" width="3.125" style="1" customWidth="1"/>
    <col min="5377" max="5377" width="1" style="1" customWidth="1"/>
    <col min="5378" max="5378" width="7.375" style="1" customWidth="1"/>
    <col min="5379" max="5379" width="2.875" style="1" customWidth="1"/>
    <col min="5380" max="5380" width="2.25" style="1" customWidth="1"/>
    <col min="5381" max="5382" width="2.875" style="1" customWidth="1"/>
    <col min="5383" max="5383" width="2.25" style="1" customWidth="1"/>
    <col min="5384" max="5385" width="2.875" style="1" customWidth="1"/>
    <col min="5386" max="5386" width="2.125" style="1" customWidth="1"/>
    <col min="5387" max="5387" width="2.875" style="1" customWidth="1"/>
    <col min="5388" max="5388" width="3.125" style="1" customWidth="1"/>
    <col min="5389" max="5390" width="1.125" style="1" customWidth="1"/>
    <col min="5391" max="5392" width="3.125" style="1" customWidth="1"/>
    <col min="5393" max="5394" width="1.625" style="1" customWidth="1"/>
    <col min="5395" max="5395" width="3.125" style="1" customWidth="1"/>
    <col min="5396" max="5397" width="4.125" style="1" customWidth="1"/>
    <col min="5398" max="5398" width="4.75" style="1" customWidth="1"/>
    <col min="5399" max="5399" width="4.375" style="1" customWidth="1"/>
    <col min="5400" max="5400" width="1.5" style="1" customWidth="1"/>
    <col min="5401" max="5401" width="2.625" style="1" customWidth="1"/>
    <col min="5402" max="5402" width="5.125" style="1" customWidth="1"/>
    <col min="5403" max="5403" width="2.875" style="1" customWidth="1"/>
    <col min="5404" max="5404" width="2.125" style="1" customWidth="1"/>
    <col min="5405" max="5406" width="2.875" style="1" customWidth="1"/>
    <col min="5407" max="5407" width="2.125" style="1" customWidth="1"/>
    <col min="5408" max="5409" width="2.875" style="1" customWidth="1"/>
    <col min="5410" max="5410" width="2.125" style="1" customWidth="1"/>
    <col min="5411" max="5411" width="2.875" style="1" customWidth="1"/>
    <col min="5412" max="5417" width="4.125" style="1" customWidth="1"/>
    <col min="5418" max="5418" width="4.625" style="1" customWidth="1"/>
    <col min="5419" max="5419" width="4.375" style="1" customWidth="1"/>
    <col min="5420" max="5631" width="9" style="1"/>
    <col min="5632" max="5632" width="3.125" style="1" customWidth="1"/>
    <col min="5633" max="5633" width="1" style="1" customWidth="1"/>
    <col min="5634" max="5634" width="7.375" style="1" customWidth="1"/>
    <col min="5635" max="5635" width="2.875" style="1" customWidth="1"/>
    <col min="5636" max="5636" width="2.25" style="1" customWidth="1"/>
    <col min="5637" max="5638" width="2.875" style="1" customWidth="1"/>
    <col min="5639" max="5639" width="2.25" style="1" customWidth="1"/>
    <col min="5640" max="5641" width="2.875" style="1" customWidth="1"/>
    <col min="5642" max="5642" width="2.125" style="1" customWidth="1"/>
    <col min="5643" max="5643" width="2.875" style="1" customWidth="1"/>
    <col min="5644" max="5644" width="3.125" style="1" customWidth="1"/>
    <col min="5645" max="5646" width="1.125" style="1" customWidth="1"/>
    <col min="5647" max="5648" width="3.125" style="1" customWidth="1"/>
    <col min="5649" max="5650" width="1.625" style="1" customWidth="1"/>
    <col min="5651" max="5651" width="3.125" style="1" customWidth="1"/>
    <col min="5652" max="5653" width="4.125" style="1" customWidth="1"/>
    <col min="5654" max="5654" width="4.75" style="1" customWidth="1"/>
    <col min="5655" max="5655" width="4.375" style="1" customWidth="1"/>
    <col min="5656" max="5656" width="1.5" style="1" customWidth="1"/>
    <col min="5657" max="5657" width="2.625" style="1" customWidth="1"/>
    <col min="5658" max="5658" width="5.125" style="1" customWidth="1"/>
    <col min="5659" max="5659" width="2.875" style="1" customWidth="1"/>
    <col min="5660" max="5660" width="2.125" style="1" customWidth="1"/>
    <col min="5661" max="5662" width="2.875" style="1" customWidth="1"/>
    <col min="5663" max="5663" width="2.125" style="1" customWidth="1"/>
    <col min="5664" max="5665" width="2.875" style="1" customWidth="1"/>
    <col min="5666" max="5666" width="2.125" style="1" customWidth="1"/>
    <col min="5667" max="5667" width="2.875" style="1" customWidth="1"/>
    <col min="5668" max="5673" width="4.125" style="1" customWidth="1"/>
    <col min="5674" max="5674" width="4.625" style="1" customWidth="1"/>
    <col min="5675" max="5675" width="4.375" style="1" customWidth="1"/>
    <col min="5676" max="5887" width="9" style="1"/>
    <col min="5888" max="5888" width="3.125" style="1" customWidth="1"/>
    <col min="5889" max="5889" width="1" style="1" customWidth="1"/>
    <col min="5890" max="5890" width="7.375" style="1" customWidth="1"/>
    <col min="5891" max="5891" width="2.875" style="1" customWidth="1"/>
    <col min="5892" max="5892" width="2.25" style="1" customWidth="1"/>
    <col min="5893" max="5894" width="2.875" style="1" customWidth="1"/>
    <col min="5895" max="5895" width="2.25" style="1" customWidth="1"/>
    <col min="5896" max="5897" width="2.875" style="1" customWidth="1"/>
    <col min="5898" max="5898" width="2.125" style="1" customWidth="1"/>
    <col min="5899" max="5899" width="2.875" style="1" customWidth="1"/>
    <col min="5900" max="5900" width="3.125" style="1" customWidth="1"/>
    <col min="5901" max="5902" width="1.125" style="1" customWidth="1"/>
    <col min="5903" max="5904" width="3.125" style="1" customWidth="1"/>
    <col min="5905" max="5906" width="1.625" style="1" customWidth="1"/>
    <col min="5907" max="5907" width="3.125" style="1" customWidth="1"/>
    <col min="5908" max="5909" width="4.125" style="1" customWidth="1"/>
    <col min="5910" max="5910" width="4.75" style="1" customWidth="1"/>
    <col min="5911" max="5911" width="4.375" style="1" customWidth="1"/>
    <col min="5912" max="5912" width="1.5" style="1" customWidth="1"/>
    <col min="5913" max="5913" width="2.625" style="1" customWidth="1"/>
    <col min="5914" max="5914" width="5.125" style="1" customWidth="1"/>
    <col min="5915" max="5915" width="2.875" style="1" customWidth="1"/>
    <col min="5916" max="5916" width="2.125" style="1" customWidth="1"/>
    <col min="5917" max="5918" width="2.875" style="1" customWidth="1"/>
    <col min="5919" max="5919" width="2.125" style="1" customWidth="1"/>
    <col min="5920" max="5921" width="2.875" style="1" customWidth="1"/>
    <col min="5922" max="5922" width="2.125" style="1" customWidth="1"/>
    <col min="5923" max="5923" width="2.875" style="1" customWidth="1"/>
    <col min="5924" max="5929" width="4.125" style="1" customWidth="1"/>
    <col min="5930" max="5930" width="4.625" style="1" customWidth="1"/>
    <col min="5931" max="5931" width="4.375" style="1" customWidth="1"/>
    <col min="5932" max="6143" width="9" style="1"/>
    <col min="6144" max="6144" width="3.125" style="1" customWidth="1"/>
    <col min="6145" max="6145" width="1" style="1" customWidth="1"/>
    <col min="6146" max="6146" width="7.375" style="1" customWidth="1"/>
    <col min="6147" max="6147" width="2.875" style="1" customWidth="1"/>
    <col min="6148" max="6148" width="2.25" style="1" customWidth="1"/>
    <col min="6149" max="6150" width="2.875" style="1" customWidth="1"/>
    <col min="6151" max="6151" width="2.25" style="1" customWidth="1"/>
    <col min="6152" max="6153" width="2.875" style="1" customWidth="1"/>
    <col min="6154" max="6154" width="2.125" style="1" customWidth="1"/>
    <col min="6155" max="6155" width="2.875" style="1" customWidth="1"/>
    <col min="6156" max="6156" width="3.125" style="1" customWidth="1"/>
    <col min="6157" max="6158" width="1.125" style="1" customWidth="1"/>
    <col min="6159" max="6160" width="3.125" style="1" customWidth="1"/>
    <col min="6161" max="6162" width="1.625" style="1" customWidth="1"/>
    <col min="6163" max="6163" width="3.125" style="1" customWidth="1"/>
    <col min="6164" max="6165" width="4.125" style="1" customWidth="1"/>
    <col min="6166" max="6166" width="4.75" style="1" customWidth="1"/>
    <col min="6167" max="6167" width="4.375" style="1" customWidth="1"/>
    <col min="6168" max="6168" width="1.5" style="1" customWidth="1"/>
    <col min="6169" max="6169" width="2.625" style="1" customWidth="1"/>
    <col min="6170" max="6170" width="5.125" style="1" customWidth="1"/>
    <col min="6171" max="6171" width="2.875" style="1" customWidth="1"/>
    <col min="6172" max="6172" width="2.125" style="1" customWidth="1"/>
    <col min="6173" max="6174" width="2.875" style="1" customWidth="1"/>
    <col min="6175" max="6175" width="2.125" style="1" customWidth="1"/>
    <col min="6176" max="6177" width="2.875" style="1" customWidth="1"/>
    <col min="6178" max="6178" width="2.125" style="1" customWidth="1"/>
    <col min="6179" max="6179" width="2.875" style="1" customWidth="1"/>
    <col min="6180" max="6185" width="4.125" style="1" customWidth="1"/>
    <col min="6186" max="6186" width="4.625" style="1" customWidth="1"/>
    <col min="6187" max="6187" width="4.375" style="1" customWidth="1"/>
    <col min="6188" max="6399" width="9" style="1"/>
    <col min="6400" max="6400" width="3.125" style="1" customWidth="1"/>
    <col min="6401" max="6401" width="1" style="1" customWidth="1"/>
    <col min="6402" max="6402" width="7.375" style="1" customWidth="1"/>
    <col min="6403" max="6403" width="2.875" style="1" customWidth="1"/>
    <col min="6404" max="6404" width="2.25" style="1" customWidth="1"/>
    <col min="6405" max="6406" width="2.875" style="1" customWidth="1"/>
    <col min="6407" max="6407" width="2.25" style="1" customWidth="1"/>
    <col min="6408" max="6409" width="2.875" style="1" customWidth="1"/>
    <col min="6410" max="6410" width="2.125" style="1" customWidth="1"/>
    <col min="6411" max="6411" width="2.875" style="1" customWidth="1"/>
    <col min="6412" max="6412" width="3.125" style="1" customWidth="1"/>
    <col min="6413" max="6414" width="1.125" style="1" customWidth="1"/>
    <col min="6415" max="6416" width="3.125" style="1" customWidth="1"/>
    <col min="6417" max="6418" width="1.625" style="1" customWidth="1"/>
    <col min="6419" max="6419" width="3.125" style="1" customWidth="1"/>
    <col min="6420" max="6421" width="4.125" style="1" customWidth="1"/>
    <col min="6422" max="6422" width="4.75" style="1" customWidth="1"/>
    <col min="6423" max="6423" width="4.375" style="1" customWidth="1"/>
    <col min="6424" max="6424" width="1.5" style="1" customWidth="1"/>
    <col min="6425" max="6425" width="2.625" style="1" customWidth="1"/>
    <col min="6426" max="6426" width="5.125" style="1" customWidth="1"/>
    <col min="6427" max="6427" width="2.875" style="1" customWidth="1"/>
    <col min="6428" max="6428" width="2.125" style="1" customWidth="1"/>
    <col min="6429" max="6430" width="2.875" style="1" customWidth="1"/>
    <col min="6431" max="6431" width="2.125" style="1" customWidth="1"/>
    <col min="6432" max="6433" width="2.875" style="1" customWidth="1"/>
    <col min="6434" max="6434" width="2.125" style="1" customWidth="1"/>
    <col min="6435" max="6435" width="2.875" style="1" customWidth="1"/>
    <col min="6436" max="6441" width="4.125" style="1" customWidth="1"/>
    <col min="6442" max="6442" width="4.625" style="1" customWidth="1"/>
    <col min="6443" max="6443" width="4.375" style="1" customWidth="1"/>
    <col min="6444" max="6655" width="9" style="1"/>
    <col min="6656" max="6656" width="3.125" style="1" customWidth="1"/>
    <col min="6657" max="6657" width="1" style="1" customWidth="1"/>
    <col min="6658" max="6658" width="7.375" style="1" customWidth="1"/>
    <col min="6659" max="6659" width="2.875" style="1" customWidth="1"/>
    <col min="6660" max="6660" width="2.25" style="1" customWidth="1"/>
    <col min="6661" max="6662" width="2.875" style="1" customWidth="1"/>
    <col min="6663" max="6663" width="2.25" style="1" customWidth="1"/>
    <col min="6664" max="6665" width="2.875" style="1" customWidth="1"/>
    <col min="6666" max="6666" width="2.125" style="1" customWidth="1"/>
    <col min="6667" max="6667" width="2.875" style="1" customWidth="1"/>
    <col min="6668" max="6668" width="3.125" style="1" customWidth="1"/>
    <col min="6669" max="6670" width="1.125" style="1" customWidth="1"/>
    <col min="6671" max="6672" width="3.125" style="1" customWidth="1"/>
    <col min="6673" max="6674" width="1.625" style="1" customWidth="1"/>
    <col min="6675" max="6675" width="3.125" style="1" customWidth="1"/>
    <col min="6676" max="6677" width="4.125" style="1" customWidth="1"/>
    <col min="6678" max="6678" width="4.75" style="1" customWidth="1"/>
    <col min="6679" max="6679" width="4.375" style="1" customWidth="1"/>
    <col min="6680" max="6680" width="1.5" style="1" customWidth="1"/>
    <col min="6681" max="6681" width="2.625" style="1" customWidth="1"/>
    <col min="6682" max="6682" width="5.125" style="1" customWidth="1"/>
    <col min="6683" max="6683" width="2.875" style="1" customWidth="1"/>
    <col min="6684" max="6684" width="2.125" style="1" customWidth="1"/>
    <col min="6685" max="6686" width="2.875" style="1" customWidth="1"/>
    <col min="6687" max="6687" width="2.125" style="1" customWidth="1"/>
    <col min="6688" max="6689" width="2.875" style="1" customWidth="1"/>
    <col min="6690" max="6690" width="2.125" style="1" customWidth="1"/>
    <col min="6691" max="6691" width="2.875" style="1" customWidth="1"/>
    <col min="6692" max="6697" width="4.125" style="1" customWidth="1"/>
    <col min="6698" max="6698" width="4.625" style="1" customWidth="1"/>
    <col min="6699" max="6699" width="4.375" style="1" customWidth="1"/>
    <col min="6700" max="6911" width="9" style="1"/>
    <col min="6912" max="6912" width="3.125" style="1" customWidth="1"/>
    <col min="6913" max="6913" width="1" style="1" customWidth="1"/>
    <col min="6914" max="6914" width="7.375" style="1" customWidth="1"/>
    <col min="6915" max="6915" width="2.875" style="1" customWidth="1"/>
    <col min="6916" max="6916" width="2.25" style="1" customWidth="1"/>
    <col min="6917" max="6918" width="2.875" style="1" customWidth="1"/>
    <col min="6919" max="6919" width="2.25" style="1" customWidth="1"/>
    <col min="6920" max="6921" width="2.875" style="1" customWidth="1"/>
    <col min="6922" max="6922" width="2.125" style="1" customWidth="1"/>
    <col min="6923" max="6923" width="2.875" style="1" customWidth="1"/>
    <col min="6924" max="6924" width="3.125" style="1" customWidth="1"/>
    <col min="6925" max="6926" width="1.125" style="1" customWidth="1"/>
    <col min="6927" max="6928" width="3.125" style="1" customWidth="1"/>
    <col min="6929" max="6930" width="1.625" style="1" customWidth="1"/>
    <col min="6931" max="6931" width="3.125" style="1" customWidth="1"/>
    <col min="6932" max="6933" width="4.125" style="1" customWidth="1"/>
    <col min="6934" max="6934" width="4.75" style="1" customWidth="1"/>
    <col min="6935" max="6935" width="4.375" style="1" customWidth="1"/>
    <col min="6936" max="6936" width="1.5" style="1" customWidth="1"/>
    <col min="6937" max="6937" width="2.625" style="1" customWidth="1"/>
    <col min="6938" max="6938" width="5.125" style="1" customWidth="1"/>
    <col min="6939" max="6939" width="2.875" style="1" customWidth="1"/>
    <col min="6940" max="6940" width="2.125" style="1" customWidth="1"/>
    <col min="6941" max="6942" width="2.875" style="1" customWidth="1"/>
    <col min="6943" max="6943" width="2.125" style="1" customWidth="1"/>
    <col min="6944" max="6945" width="2.875" style="1" customWidth="1"/>
    <col min="6946" max="6946" width="2.125" style="1" customWidth="1"/>
    <col min="6947" max="6947" width="2.875" style="1" customWidth="1"/>
    <col min="6948" max="6953" width="4.125" style="1" customWidth="1"/>
    <col min="6954" max="6954" width="4.625" style="1" customWidth="1"/>
    <col min="6955" max="6955" width="4.375" style="1" customWidth="1"/>
    <col min="6956" max="7167" width="9" style="1"/>
    <col min="7168" max="7168" width="3.125" style="1" customWidth="1"/>
    <col min="7169" max="7169" width="1" style="1" customWidth="1"/>
    <col min="7170" max="7170" width="7.375" style="1" customWidth="1"/>
    <col min="7171" max="7171" width="2.875" style="1" customWidth="1"/>
    <col min="7172" max="7172" width="2.25" style="1" customWidth="1"/>
    <col min="7173" max="7174" width="2.875" style="1" customWidth="1"/>
    <col min="7175" max="7175" width="2.25" style="1" customWidth="1"/>
    <col min="7176" max="7177" width="2.875" style="1" customWidth="1"/>
    <col min="7178" max="7178" width="2.125" style="1" customWidth="1"/>
    <col min="7179" max="7179" width="2.875" style="1" customWidth="1"/>
    <col min="7180" max="7180" width="3.125" style="1" customWidth="1"/>
    <col min="7181" max="7182" width="1.125" style="1" customWidth="1"/>
    <col min="7183" max="7184" width="3.125" style="1" customWidth="1"/>
    <col min="7185" max="7186" width="1.625" style="1" customWidth="1"/>
    <col min="7187" max="7187" width="3.125" style="1" customWidth="1"/>
    <col min="7188" max="7189" width="4.125" style="1" customWidth="1"/>
    <col min="7190" max="7190" width="4.75" style="1" customWidth="1"/>
    <col min="7191" max="7191" width="4.375" style="1" customWidth="1"/>
    <col min="7192" max="7192" width="1.5" style="1" customWidth="1"/>
    <col min="7193" max="7193" width="2.625" style="1" customWidth="1"/>
    <col min="7194" max="7194" width="5.125" style="1" customWidth="1"/>
    <col min="7195" max="7195" width="2.875" style="1" customWidth="1"/>
    <col min="7196" max="7196" width="2.125" style="1" customWidth="1"/>
    <col min="7197" max="7198" width="2.875" style="1" customWidth="1"/>
    <col min="7199" max="7199" width="2.125" style="1" customWidth="1"/>
    <col min="7200" max="7201" width="2.875" style="1" customWidth="1"/>
    <col min="7202" max="7202" width="2.125" style="1" customWidth="1"/>
    <col min="7203" max="7203" width="2.875" style="1" customWidth="1"/>
    <col min="7204" max="7209" width="4.125" style="1" customWidth="1"/>
    <col min="7210" max="7210" width="4.625" style="1" customWidth="1"/>
    <col min="7211" max="7211" width="4.375" style="1" customWidth="1"/>
    <col min="7212" max="7423" width="9" style="1"/>
    <col min="7424" max="7424" width="3.125" style="1" customWidth="1"/>
    <col min="7425" max="7425" width="1" style="1" customWidth="1"/>
    <col min="7426" max="7426" width="7.375" style="1" customWidth="1"/>
    <col min="7427" max="7427" width="2.875" style="1" customWidth="1"/>
    <col min="7428" max="7428" width="2.25" style="1" customWidth="1"/>
    <col min="7429" max="7430" width="2.875" style="1" customWidth="1"/>
    <col min="7431" max="7431" width="2.25" style="1" customWidth="1"/>
    <col min="7432" max="7433" width="2.875" style="1" customWidth="1"/>
    <col min="7434" max="7434" width="2.125" style="1" customWidth="1"/>
    <col min="7435" max="7435" width="2.875" style="1" customWidth="1"/>
    <col min="7436" max="7436" width="3.125" style="1" customWidth="1"/>
    <col min="7437" max="7438" width="1.125" style="1" customWidth="1"/>
    <col min="7439" max="7440" width="3.125" style="1" customWidth="1"/>
    <col min="7441" max="7442" width="1.625" style="1" customWidth="1"/>
    <col min="7443" max="7443" width="3.125" style="1" customWidth="1"/>
    <col min="7444" max="7445" width="4.125" style="1" customWidth="1"/>
    <col min="7446" max="7446" width="4.75" style="1" customWidth="1"/>
    <col min="7447" max="7447" width="4.375" style="1" customWidth="1"/>
    <col min="7448" max="7448" width="1.5" style="1" customWidth="1"/>
    <col min="7449" max="7449" width="2.625" style="1" customWidth="1"/>
    <col min="7450" max="7450" width="5.125" style="1" customWidth="1"/>
    <col min="7451" max="7451" width="2.875" style="1" customWidth="1"/>
    <col min="7452" max="7452" width="2.125" style="1" customWidth="1"/>
    <col min="7453" max="7454" width="2.875" style="1" customWidth="1"/>
    <col min="7455" max="7455" width="2.125" style="1" customWidth="1"/>
    <col min="7456" max="7457" width="2.875" style="1" customWidth="1"/>
    <col min="7458" max="7458" width="2.125" style="1" customWidth="1"/>
    <col min="7459" max="7459" width="2.875" style="1" customWidth="1"/>
    <col min="7460" max="7465" width="4.125" style="1" customWidth="1"/>
    <col min="7466" max="7466" width="4.625" style="1" customWidth="1"/>
    <col min="7467" max="7467" width="4.375" style="1" customWidth="1"/>
    <col min="7468" max="7679" width="9" style="1"/>
    <col min="7680" max="7680" width="3.125" style="1" customWidth="1"/>
    <col min="7681" max="7681" width="1" style="1" customWidth="1"/>
    <col min="7682" max="7682" width="7.375" style="1" customWidth="1"/>
    <col min="7683" max="7683" width="2.875" style="1" customWidth="1"/>
    <col min="7684" max="7684" width="2.25" style="1" customWidth="1"/>
    <col min="7685" max="7686" width="2.875" style="1" customWidth="1"/>
    <col min="7687" max="7687" width="2.25" style="1" customWidth="1"/>
    <col min="7688" max="7689" width="2.875" style="1" customWidth="1"/>
    <col min="7690" max="7690" width="2.125" style="1" customWidth="1"/>
    <col min="7691" max="7691" width="2.875" style="1" customWidth="1"/>
    <col min="7692" max="7692" width="3.125" style="1" customWidth="1"/>
    <col min="7693" max="7694" width="1.125" style="1" customWidth="1"/>
    <col min="7695" max="7696" width="3.125" style="1" customWidth="1"/>
    <col min="7697" max="7698" width="1.625" style="1" customWidth="1"/>
    <col min="7699" max="7699" width="3.125" style="1" customWidth="1"/>
    <col min="7700" max="7701" width="4.125" style="1" customWidth="1"/>
    <col min="7702" max="7702" width="4.75" style="1" customWidth="1"/>
    <col min="7703" max="7703" width="4.375" style="1" customWidth="1"/>
    <col min="7704" max="7704" width="1.5" style="1" customWidth="1"/>
    <col min="7705" max="7705" width="2.625" style="1" customWidth="1"/>
    <col min="7706" max="7706" width="5.125" style="1" customWidth="1"/>
    <col min="7707" max="7707" width="2.875" style="1" customWidth="1"/>
    <col min="7708" max="7708" width="2.125" style="1" customWidth="1"/>
    <col min="7709" max="7710" width="2.875" style="1" customWidth="1"/>
    <col min="7711" max="7711" width="2.125" style="1" customWidth="1"/>
    <col min="7712" max="7713" width="2.875" style="1" customWidth="1"/>
    <col min="7714" max="7714" width="2.125" style="1" customWidth="1"/>
    <col min="7715" max="7715" width="2.875" style="1" customWidth="1"/>
    <col min="7716" max="7721" width="4.125" style="1" customWidth="1"/>
    <col min="7722" max="7722" width="4.625" style="1" customWidth="1"/>
    <col min="7723" max="7723" width="4.375" style="1" customWidth="1"/>
    <col min="7724" max="7935" width="9" style="1"/>
    <col min="7936" max="7936" width="3.125" style="1" customWidth="1"/>
    <col min="7937" max="7937" width="1" style="1" customWidth="1"/>
    <col min="7938" max="7938" width="7.375" style="1" customWidth="1"/>
    <col min="7939" max="7939" width="2.875" style="1" customWidth="1"/>
    <col min="7940" max="7940" width="2.25" style="1" customWidth="1"/>
    <col min="7941" max="7942" width="2.875" style="1" customWidth="1"/>
    <col min="7943" max="7943" width="2.25" style="1" customWidth="1"/>
    <col min="7944" max="7945" width="2.875" style="1" customWidth="1"/>
    <col min="7946" max="7946" width="2.125" style="1" customWidth="1"/>
    <col min="7947" max="7947" width="2.875" style="1" customWidth="1"/>
    <col min="7948" max="7948" width="3.125" style="1" customWidth="1"/>
    <col min="7949" max="7950" width="1.125" style="1" customWidth="1"/>
    <col min="7951" max="7952" width="3.125" style="1" customWidth="1"/>
    <col min="7953" max="7954" width="1.625" style="1" customWidth="1"/>
    <col min="7955" max="7955" width="3.125" style="1" customWidth="1"/>
    <col min="7956" max="7957" width="4.125" style="1" customWidth="1"/>
    <col min="7958" max="7958" width="4.75" style="1" customWidth="1"/>
    <col min="7959" max="7959" width="4.375" style="1" customWidth="1"/>
    <col min="7960" max="7960" width="1.5" style="1" customWidth="1"/>
    <col min="7961" max="7961" width="2.625" style="1" customWidth="1"/>
    <col min="7962" max="7962" width="5.125" style="1" customWidth="1"/>
    <col min="7963" max="7963" width="2.875" style="1" customWidth="1"/>
    <col min="7964" max="7964" width="2.125" style="1" customWidth="1"/>
    <col min="7965" max="7966" width="2.875" style="1" customWidth="1"/>
    <col min="7967" max="7967" width="2.125" style="1" customWidth="1"/>
    <col min="7968" max="7969" width="2.875" style="1" customWidth="1"/>
    <col min="7970" max="7970" width="2.125" style="1" customWidth="1"/>
    <col min="7971" max="7971" width="2.875" style="1" customWidth="1"/>
    <col min="7972" max="7977" width="4.125" style="1" customWidth="1"/>
    <col min="7978" max="7978" width="4.625" style="1" customWidth="1"/>
    <col min="7979" max="7979" width="4.375" style="1" customWidth="1"/>
    <col min="7980" max="8191" width="9" style="1"/>
    <col min="8192" max="8192" width="3.125" style="1" customWidth="1"/>
    <col min="8193" max="8193" width="1" style="1" customWidth="1"/>
    <col min="8194" max="8194" width="7.375" style="1" customWidth="1"/>
    <col min="8195" max="8195" width="2.875" style="1" customWidth="1"/>
    <col min="8196" max="8196" width="2.25" style="1" customWidth="1"/>
    <col min="8197" max="8198" width="2.875" style="1" customWidth="1"/>
    <col min="8199" max="8199" width="2.25" style="1" customWidth="1"/>
    <col min="8200" max="8201" width="2.875" style="1" customWidth="1"/>
    <col min="8202" max="8202" width="2.125" style="1" customWidth="1"/>
    <col min="8203" max="8203" width="2.875" style="1" customWidth="1"/>
    <col min="8204" max="8204" width="3.125" style="1" customWidth="1"/>
    <col min="8205" max="8206" width="1.125" style="1" customWidth="1"/>
    <col min="8207" max="8208" width="3.125" style="1" customWidth="1"/>
    <col min="8209" max="8210" width="1.625" style="1" customWidth="1"/>
    <col min="8211" max="8211" width="3.125" style="1" customWidth="1"/>
    <col min="8212" max="8213" width="4.125" style="1" customWidth="1"/>
    <col min="8214" max="8214" width="4.75" style="1" customWidth="1"/>
    <col min="8215" max="8215" width="4.375" style="1" customWidth="1"/>
    <col min="8216" max="8216" width="1.5" style="1" customWidth="1"/>
    <col min="8217" max="8217" width="2.625" style="1" customWidth="1"/>
    <col min="8218" max="8218" width="5.125" style="1" customWidth="1"/>
    <col min="8219" max="8219" width="2.875" style="1" customWidth="1"/>
    <col min="8220" max="8220" width="2.125" style="1" customWidth="1"/>
    <col min="8221" max="8222" width="2.875" style="1" customWidth="1"/>
    <col min="8223" max="8223" width="2.125" style="1" customWidth="1"/>
    <col min="8224" max="8225" width="2.875" style="1" customWidth="1"/>
    <col min="8226" max="8226" width="2.125" style="1" customWidth="1"/>
    <col min="8227" max="8227" width="2.875" style="1" customWidth="1"/>
    <col min="8228" max="8233" width="4.125" style="1" customWidth="1"/>
    <col min="8234" max="8234" width="4.625" style="1" customWidth="1"/>
    <col min="8235" max="8235" width="4.375" style="1" customWidth="1"/>
    <col min="8236" max="8447" width="9" style="1"/>
    <col min="8448" max="8448" width="3.125" style="1" customWidth="1"/>
    <col min="8449" max="8449" width="1" style="1" customWidth="1"/>
    <col min="8450" max="8450" width="7.375" style="1" customWidth="1"/>
    <col min="8451" max="8451" width="2.875" style="1" customWidth="1"/>
    <col min="8452" max="8452" width="2.25" style="1" customWidth="1"/>
    <col min="8453" max="8454" width="2.875" style="1" customWidth="1"/>
    <col min="8455" max="8455" width="2.25" style="1" customWidth="1"/>
    <col min="8456" max="8457" width="2.875" style="1" customWidth="1"/>
    <col min="8458" max="8458" width="2.125" style="1" customWidth="1"/>
    <col min="8459" max="8459" width="2.875" style="1" customWidth="1"/>
    <col min="8460" max="8460" width="3.125" style="1" customWidth="1"/>
    <col min="8461" max="8462" width="1.125" style="1" customWidth="1"/>
    <col min="8463" max="8464" width="3.125" style="1" customWidth="1"/>
    <col min="8465" max="8466" width="1.625" style="1" customWidth="1"/>
    <col min="8467" max="8467" width="3.125" style="1" customWidth="1"/>
    <col min="8468" max="8469" width="4.125" style="1" customWidth="1"/>
    <col min="8470" max="8470" width="4.75" style="1" customWidth="1"/>
    <col min="8471" max="8471" width="4.375" style="1" customWidth="1"/>
    <col min="8472" max="8472" width="1.5" style="1" customWidth="1"/>
    <col min="8473" max="8473" width="2.625" style="1" customWidth="1"/>
    <col min="8474" max="8474" width="5.125" style="1" customWidth="1"/>
    <col min="8475" max="8475" width="2.875" style="1" customWidth="1"/>
    <col min="8476" max="8476" width="2.125" style="1" customWidth="1"/>
    <col min="8477" max="8478" width="2.875" style="1" customWidth="1"/>
    <col min="8479" max="8479" width="2.125" style="1" customWidth="1"/>
    <col min="8480" max="8481" width="2.875" style="1" customWidth="1"/>
    <col min="8482" max="8482" width="2.125" style="1" customWidth="1"/>
    <col min="8483" max="8483" width="2.875" style="1" customWidth="1"/>
    <col min="8484" max="8489" width="4.125" style="1" customWidth="1"/>
    <col min="8490" max="8490" width="4.625" style="1" customWidth="1"/>
    <col min="8491" max="8491" width="4.375" style="1" customWidth="1"/>
    <col min="8492" max="8703" width="9" style="1"/>
    <col min="8704" max="8704" width="3.125" style="1" customWidth="1"/>
    <col min="8705" max="8705" width="1" style="1" customWidth="1"/>
    <col min="8706" max="8706" width="7.375" style="1" customWidth="1"/>
    <col min="8707" max="8707" width="2.875" style="1" customWidth="1"/>
    <col min="8708" max="8708" width="2.25" style="1" customWidth="1"/>
    <col min="8709" max="8710" width="2.875" style="1" customWidth="1"/>
    <col min="8711" max="8711" width="2.25" style="1" customWidth="1"/>
    <col min="8712" max="8713" width="2.875" style="1" customWidth="1"/>
    <col min="8714" max="8714" width="2.125" style="1" customWidth="1"/>
    <col min="8715" max="8715" width="2.875" style="1" customWidth="1"/>
    <col min="8716" max="8716" width="3.125" style="1" customWidth="1"/>
    <col min="8717" max="8718" width="1.125" style="1" customWidth="1"/>
    <col min="8719" max="8720" width="3.125" style="1" customWidth="1"/>
    <col min="8721" max="8722" width="1.625" style="1" customWidth="1"/>
    <col min="8723" max="8723" width="3.125" style="1" customWidth="1"/>
    <col min="8724" max="8725" width="4.125" style="1" customWidth="1"/>
    <col min="8726" max="8726" width="4.75" style="1" customWidth="1"/>
    <col min="8727" max="8727" width="4.375" style="1" customWidth="1"/>
    <col min="8728" max="8728" width="1.5" style="1" customWidth="1"/>
    <col min="8729" max="8729" width="2.625" style="1" customWidth="1"/>
    <col min="8730" max="8730" width="5.125" style="1" customWidth="1"/>
    <col min="8731" max="8731" width="2.875" style="1" customWidth="1"/>
    <col min="8732" max="8732" width="2.125" style="1" customWidth="1"/>
    <col min="8733" max="8734" width="2.875" style="1" customWidth="1"/>
    <col min="8735" max="8735" width="2.125" style="1" customWidth="1"/>
    <col min="8736" max="8737" width="2.875" style="1" customWidth="1"/>
    <col min="8738" max="8738" width="2.125" style="1" customWidth="1"/>
    <col min="8739" max="8739" width="2.875" style="1" customWidth="1"/>
    <col min="8740" max="8745" width="4.125" style="1" customWidth="1"/>
    <col min="8746" max="8746" width="4.625" style="1" customWidth="1"/>
    <col min="8747" max="8747" width="4.375" style="1" customWidth="1"/>
    <col min="8748" max="8959" width="9" style="1"/>
    <col min="8960" max="8960" width="3.125" style="1" customWidth="1"/>
    <col min="8961" max="8961" width="1" style="1" customWidth="1"/>
    <col min="8962" max="8962" width="7.375" style="1" customWidth="1"/>
    <col min="8963" max="8963" width="2.875" style="1" customWidth="1"/>
    <col min="8964" max="8964" width="2.25" style="1" customWidth="1"/>
    <col min="8965" max="8966" width="2.875" style="1" customWidth="1"/>
    <col min="8967" max="8967" width="2.25" style="1" customWidth="1"/>
    <col min="8968" max="8969" width="2.875" style="1" customWidth="1"/>
    <col min="8970" max="8970" width="2.125" style="1" customWidth="1"/>
    <col min="8971" max="8971" width="2.875" style="1" customWidth="1"/>
    <col min="8972" max="8972" width="3.125" style="1" customWidth="1"/>
    <col min="8973" max="8974" width="1.125" style="1" customWidth="1"/>
    <col min="8975" max="8976" width="3.125" style="1" customWidth="1"/>
    <col min="8977" max="8978" width="1.625" style="1" customWidth="1"/>
    <col min="8979" max="8979" width="3.125" style="1" customWidth="1"/>
    <col min="8980" max="8981" width="4.125" style="1" customWidth="1"/>
    <col min="8982" max="8982" width="4.75" style="1" customWidth="1"/>
    <col min="8983" max="8983" width="4.375" style="1" customWidth="1"/>
    <col min="8984" max="8984" width="1.5" style="1" customWidth="1"/>
    <col min="8985" max="8985" width="2.625" style="1" customWidth="1"/>
    <col min="8986" max="8986" width="5.125" style="1" customWidth="1"/>
    <col min="8987" max="8987" width="2.875" style="1" customWidth="1"/>
    <col min="8988" max="8988" width="2.125" style="1" customWidth="1"/>
    <col min="8989" max="8990" width="2.875" style="1" customWidth="1"/>
    <col min="8991" max="8991" width="2.125" style="1" customWidth="1"/>
    <col min="8992" max="8993" width="2.875" style="1" customWidth="1"/>
    <col min="8994" max="8994" width="2.125" style="1" customWidth="1"/>
    <col min="8995" max="8995" width="2.875" style="1" customWidth="1"/>
    <col min="8996" max="9001" width="4.125" style="1" customWidth="1"/>
    <col min="9002" max="9002" width="4.625" style="1" customWidth="1"/>
    <col min="9003" max="9003" width="4.375" style="1" customWidth="1"/>
    <col min="9004" max="9215" width="9" style="1"/>
    <col min="9216" max="9216" width="3.125" style="1" customWidth="1"/>
    <col min="9217" max="9217" width="1" style="1" customWidth="1"/>
    <col min="9218" max="9218" width="7.375" style="1" customWidth="1"/>
    <col min="9219" max="9219" width="2.875" style="1" customWidth="1"/>
    <col min="9220" max="9220" width="2.25" style="1" customWidth="1"/>
    <col min="9221" max="9222" width="2.875" style="1" customWidth="1"/>
    <col min="9223" max="9223" width="2.25" style="1" customWidth="1"/>
    <col min="9224" max="9225" width="2.875" style="1" customWidth="1"/>
    <col min="9226" max="9226" width="2.125" style="1" customWidth="1"/>
    <col min="9227" max="9227" width="2.875" style="1" customWidth="1"/>
    <col min="9228" max="9228" width="3.125" style="1" customWidth="1"/>
    <col min="9229" max="9230" width="1.125" style="1" customWidth="1"/>
    <col min="9231" max="9232" width="3.125" style="1" customWidth="1"/>
    <col min="9233" max="9234" width="1.625" style="1" customWidth="1"/>
    <col min="9235" max="9235" width="3.125" style="1" customWidth="1"/>
    <col min="9236" max="9237" width="4.125" style="1" customWidth="1"/>
    <col min="9238" max="9238" width="4.75" style="1" customWidth="1"/>
    <col min="9239" max="9239" width="4.375" style="1" customWidth="1"/>
    <col min="9240" max="9240" width="1.5" style="1" customWidth="1"/>
    <col min="9241" max="9241" width="2.625" style="1" customWidth="1"/>
    <col min="9242" max="9242" width="5.125" style="1" customWidth="1"/>
    <col min="9243" max="9243" width="2.875" style="1" customWidth="1"/>
    <col min="9244" max="9244" width="2.125" style="1" customWidth="1"/>
    <col min="9245" max="9246" width="2.875" style="1" customWidth="1"/>
    <col min="9247" max="9247" width="2.125" style="1" customWidth="1"/>
    <col min="9248" max="9249" width="2.875" style="1" customWidth="1"/>
    <col min="9250" max="9250" width="2.125" style="1" customWidth="1"/>
    <col min="9251" max="9251" width="2.875" style="1" customWidth="1"/>
    <col min="9252" max="9257" width="4.125" style="1" customWidth="1"/>
    <col min="9258" max="9258" width="4.625" style="1" customWidth="1"/>
    <col min="9259" max="9259" width="4.375" style="1" customWidth="1"/>
    <col min="9260" max="9471" width="9" style="1"/>
    <col min="9472" max="9472" width="3.125" style="1" customWidth="1"/>
    <col min="9473" max="9473" width="1" style="1" customWidth="1"/>
    <col min="9474" max="9474" width="7.375" style="1" customWidth="1"/>
    <col min="9475" max="9475" width="2.875" style="1" customWidth="1"/>
    <col min="9476" max="9476" width="2.25" style="1" customWidth="1"/>
    <col min="9477" max="9478" width="2.875" style="1" customWidth="1"/>
    <col min="9479" max="9479" width="2.25" style="1" customWidth="1"/>
    <col min="9480" max="9481" width="2.875" style="1" customWidth="1"/>
    <col min="9482" max="9482" width="2.125" style="1" customWidth="1"/>
    <col min="9483" max="9483" width="2.875" style="1" customWidth="1"/>
    <col min="9484" max="9484" width="3.125" style="1" customWidth="1"/>
    <col min="9485" max="9486" width="1.125" style="1" customWidth="1"/>
    <col min="9487" max="9488" width="3.125" style="1" customWidth="1"/>
    <col min="9489" max="9490" width="1.625" style="1" customWidth="1"/>
    <col min="9491" max="9491" width="3.125" style="1" customWidth="1"/>
    <col min="9492" max="9493" width="4.125" style="1" customWidth="1"/>
    <col min="9494" max="9494" width="4.75" style="1" customWidth="1"/>
    <col min="9495" max="9495" width="4.375" style="1" customWidth="1"/>
    <col min="9496" max="9496" width="1.5" style="1" customWidth="1"/>
    <col min="9497" max="9497" width="2.625" style="1" customWidth="1"/>
    <col min="9498" max="9498" width="5.125" style="1" customWidth="1"/>
    <col min="9499" max="9499" width="2.875" style="1" customWidth="1"/>
    <col min="9500" max="9500" width="2.125" style="1" customWidth="1"/>
    <col min="9501" max="9502" width="2.875" style="1" customWidth="1"/>
    <col min="9503" max="9503" width="2.125" style="1" customWidth="1"/>
    <col min="9504" max="9505" width="2.875" style="1" customWidth="1"/>
    <col min="9506" max="9506" width="2.125" style="1" customWidth="1"/>
    <col min="9507" max="9507" width="2.875" style="1" customWidth="1"/>
    <col min="9508" max="9513" width="4.125" style="1" customWidth="1"/>
    <col min="9514" max="9514" width="4.625" style="1" customWidth="1"/>
    <col min="9515" max="9515" width="4.375" style="1" customWidth="1"/>
    <col min="9516" max="9727" width="9" style="1"/>
    <col min="9728" max="9728" width="3.125" style="1" customWidth="1"/>
    <col min="9729" max="9729" width="1" style="1" customWidth="1"/>
    <col min="9730" max="9730" width="7.375" style="1" customWidth="1"/>
    <col min="9731" max="9731" width="2.875" style="1" customWidth="1"/>
    <col min="9732" max="9732" width="2.25" style="1" customWidth="1"/>
    <col min="9733" max="9734" width="2.875" style="1" customWidth="1"/>
    <col min="9735" max="9735" width="2.25" style="1" customWidth="1"/>
    <col min="9736" max="9737" width="2.875" style="1" customWidth="1"/>
    <col min="9738" max="9738" width="2.125" style="1" customWidth="1"/>
    <col min="9739" max="9739" width="2.875" style="1" customWidth="1"/>
    <col min="9740" max="9740" width="3.125" style="1" customWidth="1"/>
    <col min="9741" max="9742" width="1.125" style="1" customWidth="1"/>
    <col min="9743" max="9744" width="3.125" style="1" customWidth="1"/>
    <col min="9745" max="9746" width="1.625" style="1" customWidth="1"/>
    <col min="9747" max="9747" width="3.125" style="1" customWidth="1"/>
    <col min="9748" max="9749" width="4.125" style="1" customWidth="1"/>
    <col min="9750" max="9750" width="4.75" style="1" customWidth="1"/>
    <col min="9751" max="9751" width="4.375" style="1" customWidth="1"/>
    <col min="9752" max="9752" width="1.5" style="1" customWidth="1"/>
    <col min="9753" max="9753" width="2.625" style="1" customWidth="1"/>
    <col min="9754" max="9754" width="5.125" style="1" customWidth="1"/>
    <col min="9755" max="9755" width="2.875" style="1" customWidth="1"/>
    <col min="9756" max="9756" width="2.125" style="1" customWidth="1"/>
    <col min="9757" max="9758" width="2.875" style="1" customWidth="1"/>
    <col min="9759" max="9759" width="2.125" style="1" customWidth="1"/>
    <col min="9760" max="9761" width="2.875" style="1" customWidth="1"/>
    <col min="9762" max="9762" width="2.125" style="1" customWidth="1"/>
    <col min="9763" max="9763" width="2.875" style="1" customWidth="1"/>
    <col min="9764" max="9769" width="4.125" style="1" customWidth="1"/>
    <col min="9770" max="9770" width="4.625" style="1" customWidth="1"/>
    <col min="9771" max="9771" width="4.375" style="1" customWidth="1"/>
    <col min="9772" max="9983" width="9" style="1"/>
    <col min="9984" max="9984" width="3.125" style="1" customWidth="1"/>
    <col min="9985" max="9985" width="1" style="1" customWidth="1"/>
    <col min="9986" max="9986" width="7.375" style="1" customWidth="1"/>
    <col min="9987" max="9987" width="2.875" style="1" customWidth="1"/>
    <col min="9988" max="9988" width="2.25" style="1" customWidth="1"/>
    <col min="9989" max="9990" width="2.875" style="1" customWidth="1"/>
    <col min="9991" max="9991" width="2.25" style="1" customWidth="1"/>
    <col min="9992" max="9993" width="2.875" style="1" customWidth="1"/>
    <col min="9994" max="9994" width="2.125" style="1" customWidth="1"/>
    <col min="9995" max="9995" width="2.875" style="1" customWidth="1"/>
    <col min="9996" max="9996" width="3.125" style="1" customWidth="1"/>
    <col min="9997" max="9998" width="1.125" style="1" customWidth="1"/>
    <col min="9999" max="10000" width="3.125" style="1" customWidth="1"/>
    <col min="10001" max="10002" width="1.625" style="1" customWidth="1"/>
    <col min="10003" max="10003" width="3.125" style="1" customWidth="1"/>
    <col min="10004" max="10005" width="4.125" style="1" customWidth="1"/>
    <col min="10006" max="10006" width="4.75" style="1" customWidth="1"/>
    <col min="10007" max="10007" width="4.375" style="1" customWidth="1"/>
    <col min="10008" max="10008" width="1.5" style="1" customWidth="1"/>
    <col min="10009" max="10009" width="2.625" style="1" customWidth="1"/>
    <col min="10010" max="10010" width="5.125" style="1" customWidth="1"/>
    <col min="10011" max="10011" width="2.875" style="1" customWidth="1"/>
    <col min="10012" max="10012" width="2.125" style="1" customWidth="1"/>
    <col min="10013" max="10014" width="2.875" style="1" customWidth="1"/>
    <col min="10015" max="10015" width="2.125" style="1" customWidth="1"/>
    <col min="10016" max="10017" width="2.875" style="1" customWidth="1"/>
    <col min="10018" max="10018" width="2.125" style="1" customWidth="1"/>
    <col min="10019" max="10019" width="2.875" style="1" customWidth="1"/>
    <col min="10020" max="10025" width="4.125" style="1" customWidth="1"/>
    <col min="10026" max="10026" width="4.625" style="1" customWidth="1"/>
    <col min="10027" max="10027" width="4.375" style="1" customWidth="1"/>
    <col min="10028" max="10239" width="9" style="1"/>
    <col min="10240" max="10240" width="3.125" style="1" customWidth="1"/>
    <col min="10241" max="10241" width="1" style="1" customWidth="1"/>
    <col min="10242" max="10242" width="7.375" style="1" customWidth="1"/>
    <col min="10243" max="10243" width="2.875" style="1" customWidth="1"/>
    <col min="10244" max="10244" width="2.25" style="1" customWidth="1"/>
    <col min="10245" max="10246" width="2.875" style="1" customWidth="1"/>
    <col min="10247" max="10247" width="2.25" style="1" customWidth="1"/>
    <col min="10248" max="10249" width="2.875" style="1" customWidth="1"/>
    <col min="10250" max="10250" width="2.125" style="1" customWidth="1"/>
    <col min="10251" max="10251" width="2.875" style="1" customWidth="1"/>
    <col min="10252" max="10252" width="3.125" style="1" customWidth="1"/>
    <col min="10253" max="10254" width="1.125" style="1" customWidth="1"/>
    <col min="10255" max="10256" width="3.125" style="1" customWidth="1"/>
    <col min="10257" max="10258" width="1.625" style="1" customWidth="1"/>
    <col min="10259" max="10259" width="3.125" style="1" customWidth="1"/>
    <col min="10260" max="10261" width="4.125" style="1" customWidth="1"/>
    <col min="10262" max="10262" width="4.75" style="1" customWidth="1"/>
    <col min="10263" max="10263" width="4.375" style="1" customWidth="1"/>
    <col min="10264" max="10264" width="1.5" style="1" customWidth="1"/>
    <col min="10265" max="10265" width="2.625" style="1" customWidth="1"/>
    <col min="10266" max="10266" width="5.125" style="1" customWidth="1"/>
    <col min="10267" max="10267" width="2.875" style="1" customWidth="1"/>
    <col min="10268" max="10268" width="2.125" style="1" customWidth="1"/>
    <col min="10269" max="10270" width="2.875" style="1" customWidth="1"/>
    <col min="10271" max="10271" width="2.125" style="1" customWidth="1"/>
    <col min="10272" max="10273" width="2.875" style="1" customWidth="1"/>
    <col min="10274" max="10274" width="2.125" style="1" customWidth="1"/>
    <col min="10275" max="10275" width="2.875" style="1" customWidth="1"/>
    <col min="10276" max="10281" width="4.125" style="1" customWidth="1"/>
    <col min="10282" max="10282" width="4.625" style="1" customWidth="1"/>
    <col min="10283" max="10283" width="4.375" style="1" customWidth="1"/>
    <col min="10284" max="10495" width="9" style="1"/>
    <col min="10496" max="10496" width="3.125" style="1" customWidth="1"/>
    <col min="10497" max="10497" width="1" style="1" customWidth="1"/>
    <col min="10498" max="10498" width="7.375" style="1" customWidth="1"/>
    <col min="10499" max="10499" width="2.875" style="1" customWidth="1"/>
    <col min="10500" max="10500" width="2.25" style="1" customWidth="1"/>
    <col min="10501" max="10502" width="2.875" style="1" customWidth="1"/>
    <col min="10503" max="10503" width="2.25" style="1" customWidth="1"/>
    <col min="10504" max="10505" width="2.875" style="1" customWidth="1"/>
    <col min="10506" max="10506" width="2.125" style="1" customWidth="1"/>
    <col min="10507" max="10507" width="2.875" style="1" customWidth="1"/>
    <col min="10508" max="10508" width="3.125" style="1" customWidth="1"/>
    <col min="10509" max="10510" width="1.125" style="1" customWidth="1"/>
    <col min="10511" max="10512" width="3.125" style="1" customWidth="1"/>
    <col min="10513" max="10514" width="1.625" style="1" customWidth="1"/>
    <col min="10515" max="10515" width="3.125" style="1" customWidth="1"/>
    <col min="10516" max="10517" width="4.125" style="1" customWidth="1"/>
    <col min="10518" max="10518" width="4.75" style="1" customWidth="1"/>
    <col min="10519" max="10519" width="4.375" style="1" customWidth="1"/>
    <col min="10520" max="10520" width="1.5" style="1" customWidth="1"/>
    <col min="10521" max="10521" width="2.625" style="1" customWidth="1"/>
    <col min="10522" max="10522" width="5.125" style="1" customWidth="1"/>
    <col min="10523" max="10523" width="2.875" style="1" customWidth="1"/>
    <col min="10524" max="10524" width="2.125" style="1" customWidth="1"/>
    <col min="10525" max="10526" width="2.875" style="1" customWidth="1"/>
    <col min="10527" max="10527" width="2.125" style="1" customWidth="1"/>
    <col min="10528" max="10529" width="2.875" style="1" customWidth="1"/>
    <col min="10530" max="10530" width="2.125" style="1" customWidth="1"/>
    <col min="10531" max="10531" width="2.875" style="1" customWidth="1"/>
    <col min="10532" max="10537" width="4.125" style="1" customWidth="1"/>
    <col min="10538" max="10538" width="4.625" style="1" customWidth="1"/>
    <col min="10539" max="10539" width="4.375" style="1" customWidth="1"/>
    <col min="10540" max="10751" width="9" style="1"/>
    <col min="10752" max="10752" width="3.125" style="1" customWidth="1"/>
    <col min="10753" max="10753" width="1" style="1" customWidth="1"/>
    <col min="10754" max="10754" width="7.375" style="1" customWidth="1"/>
    <col min="10755" max="10755" width="2.875" style="1" customWidth="1"/>
    <col min="10756" max="10756" width="2.25" style="1" customWidth="1"/>
    <col min="10757" max="10758" width="2.875" style="1" customWidth="1"/>
    <col min="10759" max="10759" width="2.25" style="1" customWidth="1"/>
    <col min="10760" max="10761" width="2.875" style="1" customWidth="1"/>
    <col min="10762" max="10762" width="2.125" style="1" customWidth="1"/>
    <col min="10763" max="10763" width="2.875" style="1" customWidth="1"/>
    <col min="10764" max="10764" width="3.125" style="1" customWidth="1"/>
    <col min="10765" max="10766" width="1.125" style="1" customWidth="1"/>
    <col min="10767" max="10768" width="3.125" style="1" customWidth="1"/>
    <col min="10769" max="10770" width="1.625" style="1" customWidth="1"/>
    <col min="10771" max="10771" width="3.125" style="1" customWidth="1"/>
    <col min="10772" max="10773" width="4.125" style="1" customWidth="1"/>
    <col min="10774" max="10774" width="4.75" style="1" customWidth="1"/>
    <col min="10775" max="10775" width="4.375" style="1" customWidth="1"/>
    <col min="10776" max="10776" width="1.5" style="1" customWidth="1"/>
    <col min="10777" max="10777" width="2.625" style="1" customWidth="1"/>
    <col min="10778" max="10778" width="5.125" style="1" customWidth="1"/>
    <col min="10779" max="10779" width="2.875" style="1" customWidth="1"/>
    <col min="10780" max="10780" width="2.125" style="1" customWidth="1"/>
    <col min="10781" max="10782" width="2.875" style="1" customWidth="1"/>
    <col min="10783" max="10783" width="2.125" style="1" customWidth="1"/>
    <col min="10784" max="10785" width="2.875" style="1" customWidth="1"/>
    <col min="10786" max="10786" width="2.125" style="1" customWidth="1"/>
    <col min="10787" max="10787" width="2.875" style="1" customWidth="1"/>
    <col min="10788" max="10793" width="4.125" style="1" customWidth="1"/>
    <col min="10794" max="10794" width="4.625" style="1" customWidth="1"/>
    <col min="10795" max="10795" width="4.375" style="1" customWidth="1"/>
    <col min="10796" max="11007" width="9" style="1"/>
    <col min="11008" max="11008" width="3.125" style="1" customWidth="1"/>
    <col min="11009" max="11009" width="1" style="1" customWidth="1"/>
    <col min="11010" max="11010" width="7.375" style="1" customWidth="1"/>
    <col min="11011" max="11011" width="2.875" style="1" customWidth="1"/>
    <col min="11012" max="11012" width="2.25" style="1" customWidth="1"/>
    <col min="11013" max="11014" width="2.875" style="1" customWidth="1"/>
    <col min="11015" max="11015" width="2.25" style="1" customWidth="1"/>
    <col min="11016" max="11017" width="2.875" style="1" customWidth="1"/>
    <col min="11018" max="11018" width="2.125" style="1" customWidth="1"/>
    <col min="11019" max="11019" width="2.875" style="1" customWidth="1"/>
    <col min="11020" max="11020" width="3.125" style="1" customWidth="1"/>
    <col min="11021" max="11022" width="1.125" style="1" customWidth="1"/>
    <col min="11023" max="11024" width="3.125" style="1" customWidth="1"/>
    <col min="11025" max="11026" width="1.625" style="1" customWidth="1"/>
    <col min="11027" max="11027" width="3.125" style="1" customWidth="1"/>
    <col min="11028" max="11029" width="4.125" style="1" customWidth="1"/>
    <col min="11030" max="11030" width="4.75" style="1" customWidth="1"/>
    <col min="11031" max="11031" width="4.375" style="1" customWidth="1"/>
    <col min="11032" max="11032" width="1.5" style="1" customWidth="1"/>
    <col min="11033" max="11033" width="2.625" style="1" customWidth="1"/>
    <col min="11034" max="11034" width="5.125" style="1" customWidth="1"/>
    <col min="11035" max="11035" width="2.875" style="1" customWidth="1"/>
    <col min="11036" max="11036" width="2.125" style="1" customWidth="1"/>
    <col min="11037" max="11038" width="2.875" style="1" customWidth="1"/>
    <col min="11039" max="11039" width="2.125" style="1" customWidth="1"/>
    <col min="11040" max="11041" width="2.875" style="1" customWidth="1"/>
    <col min="11042" max="11042" width="2.125" style="1" customWidth="1"/>
    <col min="11043" max="11043" width="2.875" style="1" customWidth="1"/>
    <col min="11044" max="11049" width="4.125" style="1" customWidth="1"/>
    <col min="11050" max="11050" width="4.625" style="1" customWidth="1"/>
    <col min="11051" max="11051" width="4.375" style="1" customWidth="1"/>
    <col min="11052" max="11263" width="9" style="1"/>
    <col min="11264" max="11264" width="3.125" style="1" customWidth="1"/>
    <col min="11265" max="11265" width="1" style="1" customWidth="1"/>
    <col min="11266" max="11266" width="7.375" style="1" customWidth="1"/>
    <col min="11267" max="11267" width="2.875" style="1" customWidth="1"/>
    <col min="11268" max="11268" width="2.25" style="1" customWidth="1"/>
    <col min="11269" max="11270" width="2.875" style="1" customWidth="1"/>
    <col min="11271" max="11271" width="2.25" style="1" customWidth="1"/>
    <col min="11272" max="11273" width="2.875" style="1" customWidth="1"/>
    <col min="11274" max="11274" width="2.125" style="1" customWidth="1"/>
    <col min="11275" max="11275" width="2.875" style="1" customWidth="1"/>
    <col min="11276" max="11276" width="3.125" style="1" customWidth="1"/>
    <col min="11277" max="11278" width="1.125" style="1" customWidth="1"/>
    <col min="11279" max="11280" width="3.125" style="1" customWidth="1"/>
    <col min="11281" max="11282" width="1.625" style="1" customWidth="1"/>
    <col min="11283" max="11283" width="3.125" style="1" customWidth="1"/>
    <col min="11284" max="11285" width="4.125" style="1" customWidth="1"/>
    <col min="11286" max="11286" width="4.75" style="1" customWidth="1"/>
    <col min="11287" max="11287" width="4.375" style="1" customWidth="1"/>
    <col min="11288" max="11288" width="1.5" style="1" customWidth="1"/>
    <col min="11289" max="11289" width="2.625" style="1" customWidth="1"/>
    <col min="11290" max="11290" width="5.125" style="1" customWidth="1"/>
    <col min="11291" max="11291" width="2.875" style="1" customWidth="1"/>
    <col min="11292" max="11292" width="2.125" style="1" customWidth="1"/>
    <col min="11293" max="11294" width="2.875" style="1" customWidth="1"/>
    <col min="11295" max="11295" width="2.125" style="1" customWidth="1"/>
    <col min="11296" max="11297" width="2.875" style="1" customWidth="1"/>
    <col min="11298" max="11298" width="2.125" style="1" customWidth="1"/>
    <col min="11299" max="11299" width="2.875" style="1" customWidth="1"/>
    <col min="11300" max="11305" width="4.125" style="1" customWidth="1"/>
    <col min="11306" max="11306" width="4.625" style="1" customWidth="1"/>
    <col min="11307" max="11307" width="4.375" style="1" customWidth="1"/>
    <col min="11308" max="11519" width="9" style="1"/>
    <col min="11520" max="11520" width="3.125" style="1" customWidth="1"/>
    <col min="11521" max="11521" width="1" style="1" customWidth="1"/>
    <col min="11522" max="11522" width="7.375" style="1" customWidth="1"/>
    <col min="11523" max="11523" width="2.875" style="1" customWidth="1"/>
    <col min="11524" max="11524" width="2.25" style="1" customWidth="1"/>
    <col min="11525" max="11526" width="2.875" style="1" customWidth="1"/>
    <col min="11527" max="11527" width="2.25" style="1" customWidth="1"/>
    <col min="11528" max="11529" width="2.875" style="1" customWidth="1"/>
    <col min="11530" max="11530" width="2.125" style="1" customWidth="1"/>
    <col min="11531" max="11531" width="2.875" style="1" customWidth="1"/>
    <col min="11532" max="11532" width="3.125" style="1" customWidth="1"/>
    <col min="11533" max="11534" width="1.125" style="1" customWidth="1"/>
    <col min="11535" max="11536" width="3.125" style="1" customWidth="1"/>
    <col min="11537" max="11538" width="1.625" style="1" customWidth="1"/>
    <col min="11539" max="11539" width="3.125" style="1" customWidth="1"/>
    <col min="11540" max="11541" width="4.125" style="1" customWidth="1"/>
    <col min="11542" max="11542" width="4.75" style="1" customWidth="1"/>
    <col min="11543" max="11543" width="4.375" style="1" customWidth="1"/>
    <col min="11544" max="11544" width="1.5" style="1" customWidth="1"/>
    <col min="11545" max="11545" width="2.625" style="1" customWidth="1"/>
    <col min="11546" max="11546" width="5.125" style="1" customWidth="1"/>
    <col min="11547" max="11547" width="2.875" style="1" customWidth="1"/>
    <col min="11548" max="11548" width="2.125" style="1" customWidth="1"/>
    <col min="11549" max="11550" width="2.875" style="1" customWidth="1"/>
    <col min="11551" max="11551" width="2.125" style="1" customWidth="1"/>
    <col min="11552" max="11553" width="2.875" style="1" customWidth="1"/>
    <col min="11554" max="11554" width="2.125" style="1" customWidth="1"/>
    <col min="11555" max="11555" width="2.875" style="1" customWidth="1"/>
    <col min="11556" max="11561" width="4.125" style="1" customWidth="1"/>
    <col min="11562" max="11562" width="4.625" style="1" customWidth="1"/>
    <col min="11563" max="11563" width="4.375" style="1" customWidth="1"/>
    <col min="11564" max="11775" width="9" style="1"/>
    <col min="11776" max="11776" width="3.125" style="1" customWidth="1"/>
    <col min="11777" max="11777" width="1" style="1" customWidth="1"/>
    <col min="11778" max="11778" width="7.375" style="1" customWidth="1"/>
    <col min="11779" max="11779" width="2.875" style="1" customWidth="1"/>
    <col min="11780" max="11780" width="2.25" style="1" customWidth="1"/>
    <col min="11781" max="11782" width="2.875" style="1" customWidth="1"/>
    <col min="11783" max="11783" width="2.25" style="1" customWidth="1"/>
    <col min="11784" max="11785" width="2.875" style="1" customWidth="1"/>
    <col min="11786" max="11786" width="2.125" style="1" customWidth="1"/>
    <col min="11787" max="11787" width="2.875" style="1" customWidth="1"/>
    <col min="11788" max="11788" width="3.125" style="1" customWidth="1"/>
    <col min="11789" max="11790" width="1.125" style="1" customWidth="1"/>
    <col min="11791" max="11792" width="3.125" style="1" customWidth="1"/>
    <col min="11793" max="11794" width="1.625" style="1" customWidth="1"/>
    <col min="11795" max="11795" width="3.125" style="1" customWidth="1"/>
    <col min="11796" max="11797" width="4.125" style="1" customWidth="1"/>
    <col min="11798" max="11798" width="4.75" style="1" customWidth="1"/>
    <col min="11799" max="11799" width="4.375" style="1" customWidth="1"/>
    <col min="11800" max="11800" width="1.5" style="1" customWidth="1"/>
    <col min="11801" max="11801" width="2.625" style="1" customWidth="1"/>
    <col min="11802" max="11802" width="5.125" style="1" customWidth="1"/>
    <col min="11803" max="11803" width="2.875" style="1" customWidth="1"/>
    <col min="11804" max="11804" width="2.125" style="1" customWidth="1"/>
    <col min="11805" max="11806" width="2.875" style="1" customWidth="1"/>
    <col min="11807" max="11807" width="2.125" style="1" customWidth="1"/>
    <col min="11808" max="11809" width="2.875" style="1" customWidth="1"/>
    <col min="11810" max="11810" width="2.125" style="1" customWidth="1"/>
    <col min="11811" max="11811" width="2.875" style="1" customWidth="1"/>
    <col min="11812" max="11817" width="4.125" style="1" customWidth="1"/>
    <col min="11818" max="11818" width="4.625" style="1" customWidth="1"/>
    <col min="11819" max="11819" width="4.375" style="1" customWidth="1"/>
    <col min="11820" max="12031" width="9" style="1"/>
    <col min="12032" max="12032" width="3.125" style="1" customWidth="1"/>
    <col min="12033" max="12033" width="1" style="1" customWidth="1"/>
    <col min="12034" max="12034" width="7.375" style="1" customWidth="1"/>
    <col min="12035" max="12035" width="2.875" style="1" customWidth="1"/>
    <col min="12036" max="12036" width="2.25" style="1" customWidth="1"/>
    <col min="12037" max="12038" width="2.875" style="1" customWidth="1"/>
    <col min="12039" max="12039" width="2.25" style="1" customWidth="1"/>
    <col min="12040" max="12041" width="2.875" style="1" customWidth="1"/>
    <col min="12042" max="12042" width="2.125" style="1" customWidth="1"/>
    <col min="12043" max="12043" width="2.875" style="1" customWidth="1"/>
    <col min="12044" max="12044" width="3.125" style="1" customWidth="1"/>
    <col min="12045" max="12046" width="1.125" style="1" customWidth="1"/>
    <col min="12047" max="12048" width="3.125" style="1" customWidth="1"/>
    <col min="12049" max="12050" width="1.625" style="1" customWidth="1"/>
    <col min="12051" max="12051" width="3.125" style="1" customWidth="1"/>
    <col min="12052" max="12053" width="4.125" style="1" customWidth="1"/>
    <col min="12054" max="12054" width="4.75" style="1" customWidth="1"/>
    <col min="12055" max="12055" width="4.375" style="1" customWidth="1"/>
    <col min="12056" max="12056" width="1.5" style="1" customWidth="1"/>
    <col min="12057" max="12057" width="2.625" style="1" customWidth="1"/>
    <col min="12058" max="12058" width="5.125" style="1" customWidth="1"/>
    <col min="12059" max="12059" width="2.875" style="1" customWidth="1"/>
    <col min="12060" max="12060" width="2.125" style="1" customWidth="1"/>
    <col min="12061" max="12062" width="2.875" style="1" customWidth="1"/>
    <col min="12063" max="12063" width="2.125" style="1" customWidth="1"/>
    <col min="12064" max="12065" width="2.875" style="1" customWidth="1"/>
    <col min="12066" max="12066" width="2.125" style="1" customWidth="1"/>
    <col min="12067" max="12067" width="2.875" style="1" customWidth="1"/>
    <col min="12068" max="12073" width="4.125" style="1" customWidth="1"/>
    <col min="12074" max="12074" width="4.625" style="1" customWidth="1"/>
    <col min="12075" max="12075" width="4.375" style="1" customWidth="1"/>
    <col min="12076" max="12287" width="9" style="1"/>
    <col min="12288" max="12288" width="3.125" style="1" customWidth="1"/>
    <col min="12289" max="12289" width="1" style="1" customWidth="1"/>
    <col min="12290" max="12290" width="7.375" style="1" customWidth="1"/>
    <col min="12291" max="12291" width="2.875" style="1" customWidth="1"/>
    <col min="12292" max="12292" width="2.25" style="1" customWidth="1"/>
    <col min="12293" max="12294" width="2.875" style="1" customWidth="1"/>
    <col min="12295" max="12295" width="2.25" style="1" customWidth="1"/>
    <col min="12296" max="12297" width="2.875" style="1" customWidth="1"/>
    <col min="12298" max="12298" width="2.125" style="1" customWidth="1"/>
    <col min="12299" max="12299" width="2.875" style="1" customWidth="1"/>
    <col min="12300" max="12300" width="3.125" style="1" customWidth="1"/>
    <col min="12301" max="12302" width="1.125" style="1" customWidth="1"/>
    <col min="12303" max="12304" width="3.125" style="1" customWidth="1"/>
    <col min="12305" max="12306" width="1.625" style="1" customWidth="1"/>
    <col min="12307" max="12307" width="3.125" style="1" customWidth="1"/>
    <col min="12308" max="12309" width="4.125" style="1" customWidth="1"/>
    <col min="12310" max="12310" width="4.75" style="1" customWidth="1"/>
    <col min="12311" max="12311" width="4.375" style="1" customWidth="1"/>
    <col min="12312" max="12312" width="1.5" style="1" customWidth="1"/>
    <col min="12313" max="12313" width="2.625" style="1" customWidth="1"/>
    <col min="12314" max="12314" width="5.125" style="1" customWidth="1"/>
    <col min="12315" max="12315" width="2.875" style="1" customWidth="1"/>
    <col min="12316" max="12316" width="2.125" style="1" customWidth="1"/>
    <col min="12317" max="12318" width="2.875" style="1" customWidth="1"/>
    <col min="12319" max="12319" width="2.125" style="1" customWidth="1"/>
    <col min="12320" max="12321" width="2.875" style="1" customWidth="1"/>
    <col min="12322" max="12322" width="2.125" style="1" customWidth="1"/>
    <col min="12323" max="12323" width="2.875" style="1" customWidth="1"/>
    <col min="12324" max="12329" width="4.125" style="1" customWidth="1"/>
    <col min="12330" max="12330" width="4.625" style="1" customWidth="1"/>
    <col min="12331" max="12331" width="4.375" style="1" customWidth="1"/>
    <col min="12332" max="12543" width="9" style="1"/>
    <col min="12544" max="12544" width="3.125" style="1" customWidth="1"/>
    <col min="12545" max="12545" width="1" style="1" customWidth="1"/>
    <col min="12546" max="12546" width="7.375" style="1" customWidth="1"/>
    <col min="12547" max="12547" width="2.875" style="1" customWidth="1"/>
    <col min="12548" max="12548" width="2.25" style="1" customWidth="1"/>
    <col min="12549" max="12550" width="2.875" style="1" customWidth="1"/>
    <col min="12551" max="12551" width="2.25" style="1" customWidth="1"/>
    <col min="12552" max="12553" width="2.875" style="1" customWidth="1"/>
    <col min="12554" max="12554" width="2.125" style="1" customWidth="1"/>
    <col min="12555" max="12555" width="2.875" style="1" customWidth="1"/>
    <col min="12556" max="12556" width="3.125" style="1" customWidth="1"/>
    <col min="12557" max="12558" width="1.125" style="1" customWidth="1"/>
    <col min="12559" max="12560" width="3.125" style="1" customWidth="1"/>
    <col min="12561" max="12562" width="1.625" style="1" customWidth="1"/>
    <col min="12563" max="12563" width="3.125" style="1" customWidth="1"/>
    <col min="12564" max="12565" width="4.125" style="1" customWidth="1"/>
    <col min="12566" max="12566" width="4.75" style="1" customWidth="1"/>
    <col min="12567" max="12567" width="4.375" style="1" customWidth="1"/>
    <col min="12568" max="12568" width="1.5" style="1" customWidth="1"/>
    <col min="12569" max="12569" width="2.625" style="1" customWidth="1"/>
    <col min="12570" max="12570" width="5.125" style="1" customWidth="1"/>
    <col min="12571" max="12571" width="2.875" style="1" customWidth="1"/>
    <col min="12572" max="12572" width="2.125" style="1" customWidth="1"/>
    <col min="12573" max="12574" width="2.875" style="1" customWidth="1"/>
    <col min="12575" max="12575" width="2.125" style="1" customWidth="1"/>
    <col min="12576" max="12577" width="2.875" style="1" customWidth="1"/>
    <col min="12578" max="12578" width="2.125" style="1" customWidth="1"/>
    <col min="12579" max="12579" width="2.875" style="1" customWidth="1"/>
    <col min="12580" max="12585" width="4.125" style="1" customWidth="1"/>
    <col min="12586" max="12586" width="4.625" style="1" customWidth="1"/>
    <col min="12587" max="12587" width="4.375" style="1" customWidth="1"/>
    <col min="12588" max="12799" width="9" style="1"/>
    <col min="12800" max="12800" width="3.125" style="1" customWidth="1"/>
    <col min="12801" max="12801" width="1" style="1" customWidth="1"/>
    <col min="12802" max="12802" width="7.375" style="1" customWidth="1"/>
    <col min="12803" max="12803" width="2.875" style="1" customWidth="1"/>
    <col min="12804" max="12804" width="2.25" style="1" customWidth="1"/>
    <col min="12805" max="12806" width="2.875" style="1" customWidth="1"/>
    <col min="12807" max="12807" width="2.25" style="1" customWidth="1"/>
    <col min="12808" max="12809" width="2.875" style="1" customWidth="1"/>
    <col min="12810" max="12810" width="2.125" style="1" customWidth="1"/>
    <col min="12811" max="12811" width="2.875" style="1" customWidth="1"/>
    <col min="12812" max="12812" width="3.125" style="1" customWidth="1"/>
    <col min="12813" max="12814" width="1.125" style="1" customWidth="1"/>
    <col min="12815" max="12816" width="3.125" style="1" customWidth="1"/>
    <col min="12817" max="12818" width="1.625" style="1" customWidth="1"/>
    <col min="12819" max="12819" width="3.125" style="1" customWidth="1"/>
    <col min="12820" max="12821" width="4.125" style="1" customWidth="1"/>
    <col min="12822" max="12822" width="4.75" style="1" customWidth="1"/>
    <col min="12823" max="12823" width="4.375" style="1" customWidth="1"/>
    <col min="12824" max="12824" width="1.5" style="1" customWidth="1"/>
    <col min="12825" max="12825" width="2.625" style="1" customWidth="1"/>
    <col min="12826" max="12826" width="5.125" style="1" customWidth="1"/>
    <col min="12827" max="12827" width="2.875" style="1" customWidth="1"/>
    <col min="12828" max="12828" width="2.125" style="1" customWidth="1"/>
    <col min="12829" max="12830" width="2.875" style="1" customWidth="1"/>
    <col min="12831" max="12831" width="2.125" style="1" customWidth="1"/>
    <col min="12832" max="12833" width="2.875" style="1" customWidth="1"/>
    <col min="12834" max="12834" width="2.125" style="1" customWidth="1"/>
    <col min="12835" max="12835" width="2.875" style="1" customWidth="1"/>
    <col min="12836" max="12841" width="4.125" style="1" customWidth="1"/>
    <col min="12842" max="12842" width="4.625" style="1" customWidth="1"/>
    <col min="12843" max="12843" width="4.375" style="1" customWidth="1"/>
    <col min="12844" max="13055" width="9" style="1"/>
    <col min="13056" max="13056" width="3.125" style="1" customWidth="1"/>
    <col min="13057" max="13057" width="1" style="1" customWidth="1"/>
    <col min="13058" max="13058" width="7.375" style="1" customWidth="1"/>
    <col min="13059" max="13059" width="2.875" style="1" customWidth="1"/>
    <col min="13060" max="13060" width="2.25" style="1" customWidth="1"/>
    <col min="13061" max="13062" width="2.875" style="1" customWidth="1"/>
    <col min="13063" max="13063" width="2.25" style="1" customWidth="1"/>
    <col min="13064" max="13065" width="2.875" style="1" customWidth="1"/>
    <col min="13066" max="13066" width="2.125" style="1" customWidth="1"/>
    <col min="13067" max="13067" width="2.875" style="1" customWidth="1"/>
    <col min="13068" max="13068" width="3.125" style="1" customWidth="1"/>
    <col min="13069" max="13070" width="1.125" style="1" customWidth="1"/>
    <col min="13071" max="13072" width="3.125" style="1" customWidth="1"/>
    <col min="13073" max="13074" width="1.625" style="1" customWidth="1"/>
    <col min="13075" max="13075" width="3.125" style="1" customWidth="1"/>
    <col min="13076" max="13077" width="4.125" style="1" customWidth="1"/>
    <col min="13078" max="13078" width="4.75" style="1" customWidth="1"/>
    <col min="13079" max="13079" width="4.375" style="1" customWidth="1"/>
    <col min="13080" max="13080" width="1.5" style="1" customWidth="1"/>
    <col min="13081" max="13081" width="2.625" style="1" customWidth="1"/>
    <col min="13082" max="13082" width="5.125" style="1" customWidth="1"/>
    <col min="13083" max="13083" width="2.875" style="1" customWidth="1"/>
    <col min="13084" max="13084" width="2.125" style="1" customWidth="1"/>
    <col min="13085" max="13086" width="2.875" style="1" customWidth="1"/>
    <col min="13087" max="13087" width="2.125" style="1" customWidth="1"/>
    <col min="13088" max="13089" width="2.875" style="1" customWidth="1"/>
    <col min="13090" max="13090" width="2.125" style="1" customWidth="1"/>
    <col min="13091" max="13091" width="2.875" style="1" customWidth="1"/>
    <col min="13092" max="13097" width="4.125" style="1" customWidth="1"/>
    <col min="13098" max="13098" width="4.625" style="1" customWidth="1"/>
    <col min="13099" max="13099" width="4.375" style="1" customWidth="1"/>
    <col min="13100" max="13311" width="9" style="1"/>
    <col min="13312" max="13312" width="3.125" style="1" customWidth="1"/>
    <col min="13313" max="13313" width="1" style="1" customWidth="1"/>
    <col min="13314" max="13314" width="7.375" style="1" customWidth="1"/>
    <col min="13315" max="13315" width="2.875" style="1" customWidth="1"/>
    <col min="13316" max="13316" width="2.25" style="1" customWidth="1"/>
    <col min="13317" max="13318" width="2.875" style="1" customWidth="1"/>
    <col min="13319" max="13319" width="2.25" style="1" customWidth="1"/>
    <col min="13320" max="13321" width="2.875" style="1" customWidth="1"/>
    <col min="13322" max="13322" width="2.125" style="1" customWidth="1"/>
    <col min="13323" max="13323" width="2.875" style="1" customWidth="1"/>
    <col min="13324" max="13324" width="3.125" style="1" customWidth="1"/>
    <col min="13325" max="13326" width="1.125" style="1" customWidth="1"/>
    <col min="13327" max="13328" width="3.125" style="1" customWidth="1"/>
    <col min="13329" max="13330" width="1.625" style="1" customWidth="1"/>
    <col min="13331" max="13331" width="3.125" style="1" customWidth="1"/>
    <col min="13332" max="13333" width="4.125" style="1" customWidth="1"/>
    <col min="13334" max="13334" width="4.75" style="1" customWidth="1"/>
    <col min="13335" max="13335" width="4.375" style="1" customWidth="1"/>
    <col min="13336" max="13336" width="1.5" style="1" customWidth="1"/>
    <col min="13337" max="13337" width="2.625" style="1" customWidth="1"/>
    <col min="13338" max="13338" width="5.125" style="1" customWidth="1"/>
    <col min="13339" max="13339" width="2.875" style="1" customWidth="1"/>
    <col min="13340" max="13340" width="2.125" style="1" customWidth="1"/>
    <col min="13341" max="13342" width="2.875" style="1" customWidth="1"/>
    <col min="13343" max="13343" width="2.125" style="1" customWidth="1"/>
    <col min="13344" max="13345" width="2.875" style="1" customWidth="1"/>
    <col min="13346" max="13346" width="2.125" style="1" customWidth="1"/>
    <col min="13347" max="13347" width="2.875" style="1" customWidth="1"/>
    <col min="13348" max="13353" width="4.125" style="1" customWidth="1"/>
    <col min="13354" max="13354" width="4.625" style="1" customWidth="1"/>
    <col min="13355" max="13355" width="4.375" style="1" customWidth="1"/>
    <col min="13356" max="13567" width="9" style="1"/>
    <col min="13568" max="13568" width="3.125" style="1" customWidth="1"/>
    <col min="13569" max="13569" width="1" style="1" customWidth="1"/>
    <col min="13570" max="13570" width="7.375" style="1" customWidth="1"/>
    <col min="13571" max="13571" width="2.875" style="1" customWidth="1"/>
    <col min="13572" max="13572" width="2.25" style="1" customWidth="1"/>
    <col min="13573" max="13574" width="2.875" style="1" customWidth="1"/>
    <col min="13575" max="13575" width="2.25" style="1" customWidth="1"/>
    <col min="13576" max="13577" width="2.875" style="1" customWidth="1"/>
    <col min="13578" max="13578" width="2.125" style="1" customWidth="1"/>
    <col min="13579" max="13579" width="2.875" style="1" customWidth="1"/>
    <col min="13580" max="13580" width="3.125" style="1" customWidth="1"/>
    <col min="13581" max="13582" width="1.125" style="1" customWidth="1"/>
    <col min="13583" max="13584" width="3.125" style="1" customWidth="1"/>
    <col min="13585" max="13586" width="1.625" style="1" customWidth="1"/>
    <col min="13587" max="13587" width="3.125" style="1" customWidth="1"/>
    <col min="13588" max="13589" width="4.125" style="1" customWidth="1"/>
    <col min="13590" max="13590" width="4.75" style="1" customWidth="1"/>
    <col min="13591" max="13591" width="4.375" style="1" customWidth="1"/>
    <col min="13592" max="13592" width="1.5" style="1" customWidth="1"/>
    <col min="13593" max="13593" width="2.625" style="1" customWidth="1"/>
    <col min="13594" max="13594" width="5.125" style="1" customWidth="1"/>
    <col min="13595" max="13595" width="2.875" style="1" customWidth="1"/>
    <col min="13596" max="13596" width="2.125" style="1" customWidth="1"/>
    <col min="13597" max="13598" width="2.875" style="1" customWidth="1"/>
    <col min="13599" max="13599" width="2.125" style="1" customWidth="1"/>
    <col min="13600" max="13601" width="2.875" style="1" customWidth="1"/>
    <col min="13602" max="13602" width="2.125" style="1" customWidth="1"/>
    <col min="13603" max="13603" width="2.875" style="1" customWidth="1"/>
    <col min="13604" max="13609" width="4.125" style="1" customWidth="1"/>
    <col min="13610" max="13610" width="4.625" style="1" customWidth="1"/>
    <col min="13611" max="13611" width="4.375" style="1" customWidth="1"/>
    <col min="13612" max="13823" width="9" style="1"/>
    <col min="13824" max="13824" width="3.125" style="1" customWidth="1"/>
    <col min="13825" max="13825" width="1" style="1" customWidth="1"/>
    <col min="13826" max="13826" width="7.375" style="1" customWidth="1"/>
    <col min="13827" max="13827" width="2.875" style="1" customWidth="1"/>
    <col min="13828" max="13828" width="2.25" style="1" customWidth="1"/>
    <col min="13829" max="13830" width="2.875" style="1" customWidth="1"/>
    <col min="13831" max="13831" width="2.25" style="1" customWidth="1"/>
    <col min="13832" max="13833" width="2.875" style="1" customWidth="1"/>
    <col min="13834" max="13834" width="2.125" style="1" customWidth="1"/>
    <col min="13835" max="13835" width="2.875" style="1" customWidth="1"/>
    <col min="13836" max="13836" width="3.125" style="1" customWidth="1"/>
    <col min="13837" max="13838" width="1.125" style="1" customWidth="1"/>
    <col min="13839" max="13840" width="3.125" style="1" customWidth="1"/>
    <col min="13841" max="13842" width="1.625" style="1" customWidth="1"/>
    <col min="13843" max="13843" width="3.125" style="1" customWidth="1"/>
    <col min="13844" max="13845" width="4.125" style="1" customWidth="1"/>
    <col min="13846" max="13846" width="4.75" style="1" customWidth="1"/>
    <col min="13847" max="13847" width="4.375" style="1" customWidth="1"/>
    <col min="13848" max="13848" width="1.5" style="1" customWidth="1"/>
    <col min="13849" max="13849" width="2.625" style="1" customWidth="1"/>
    <col min="13850" max="13850" width="5.125" style="1" customWidth="1"/>
    <col min="13851" max="13851" width="2.875" style="1" customWidth="1"/>
    <col min="13852" max="13852" width="2.125" style="1" customWidth="1"/>
    <col min="13853" max="13854" width="2.875" style="1" customWidth="1"/>
    <col min="13855" max="13855" width="2.125" style="1" customWidth="1"/>
    <col min="13856" max="13857" width="2.875" style="1" customWidth="1"/>
    <col min="13858" max="13858" width="2.125" style="1" customWidth="1"/>
    <col min="13859" max="13859" width="2.875" style="1" customWidth="1"/>
    <col min="13860" max="13865" width="4.125" style="1" customWidth="1"/>
    <col min="13866" max="13866" width="4.625" style="1" customWidth="1"/>
    <col min="13867" max="13867" width="4.375" style="1" customWidth="1"/>
    <col min="13868" max="14079" width="9" style="1"/>
    <col min="14080" max="14080" width="3.125" style="1" customWidth="1"/>
    <col min="14081" max="14081" width="1" style="1" customWidth="1"/>
    <col min="14082" max="14082" width="7.375" style="1" customWidth="1"/>
    <col min="14083" max="14083" width="2.875" style="1" customWidth="1"/>
    <col min="14084" max="14084" width="2.25" style="1" customWidth="1"/>
    <col min="14085" max="14086" width="2.875" style="1" customWidth="1"/>
    <col min="14087" max="14087" width="2.25" style="1" customWidth="1"/>
    <col min="14088" max="14089" width="2.875" style="1" customWidth="1"/>
    <col min="14090" max="14090" width="2.125" style="1" customWidth="1"/>
    <col min="14091" max="14091" width="2.875" style="1" customWidth="1"/>
    <col min="14092" max="14092" width="3.125" style="1" customWidth="1"/>
    <col min="14093" max="14094" width="1.125" style="1" customWidth="1"/>
    <col min="14095" max="14096" width="3.125" style="1" customWidth="1"/>
    <col min="14097" max="14098" width="1.625" style="1" customWidth="1"/>
    <col min="14099" max="14099" width="3.125" style="1" customWidth="1"/>
    <col min="14100" max="14101" width="4.125" style="1" customWidth="1"/>
    <col min="14102" max="14102" width="4.75" style="1" customWidth="1"/>
    <col min="14103" max="14103" width="4.375" style="1" customWidth="1"/>
    <col min="14104" max="14104" width="1.5" style="1" customWidth="1"/>
    <col min="14105" max="14105" width="2.625" style="1" customWidth="1"/>
    <col min="14106" max="14106" width="5.125" style="1" customWidth="1"/>
    <col min="14107" max="14107" width="2.875" style="1" customWidth="1"/>
    <col min="14108" max="14108" width="2.125" style="1" customWidth="1"/>
    <col min="14109" max="14110" width="2.875" style="1" customWidth="1"/>
    <col min="14111" max="14111" width="2.125" style="1" customWidth="1"/>
    <col min="14112" max="14113" width="2.875" style="1" customWidth="1"/>
    <col min="14114" max="14114" width="2.125" style="1" customWidth="1"/>
    <col min="14115" max="14115" width="2.875" style="1" customWidth="1"/>
    <col min="14116" max="14121" width="4.125" style="1" customWidth="1"/>
    <col min="14122" max="14122" width="4.625" style="1" customWidth="1"/>
    <col min="14123" max="14123" width="4.375" style="1" customWidth="1"/>
    <col min="14124" max="14335" width="9" style="1"/>
    <col min="14336" max="14336" width="3.125" style="1" customWidth="1"/>
    <col min="14337" max="14337" width="1" style="1" customWidth="1"/>
    <col min="14338" max="14338" width="7.375" style="1" customWidth="1"/>
    <col min="14339" max="14339" width="2.875" style="1" customWidth="1"/>
    <col min="14340" max="14340" width="2.25" style="1" customWidth="1"/>
    <col min="14341" max="14342" width="2.875" style="1" customWidth="1"/>
    <col min="14343" max="14343" width="2.25" style="1" customWidth="1"/>
    <col min="14344" max="14345" width="2.875" style="1" customWidth="1"/>
    <col min="14346" max="14346" width="2.125" style="1" customWidth="1"/>
    <col min="14347" max="14347" width="2.875" style="1" customWidth="1"/>
    <col min="14348" max="14348" width="3.125" style="1" customWidth="1"/>
    <col min="14349" max="14350" width="1.125" style="1" customWidth="1"/>
    <col min="14351" max="14352" width="3.125" style="1" customWidth="1"/>
    <col min="14353" max="14354" width="1.625" style="1" customWidth="1"/>
    <col min="14355" max="14355" width="3.125" style="1" customWidth="1"/>
    <col min="14356" max="14357" width="4.125" style="1" customWidth="1"/>
    <col min="14358" max="14358" width="4.75" style="1" customWidth="1"/>
    <col min="14359" max="14359" width="4.375" style="1" customWidth="1"/>
    <col min="14360" max="14360" width="1.5" style="1" customWidth="1"/>
    <col min="14361" max="14361" width="2.625" style="1" customWidth="1"/>
    <col min="14362" max="14362" width="5.125" style="1" customWidth="1"/>
    <col min="14363" max="14363" width="2.875" style="1" customWidth="1"/>
    <col min="14364" max="14364" width="2.125" style="1" customWidth="1"/>
    <col min="14365" max="14366" width="2.875" style="1" customWidth="1"/>
    <col min="14367" max="14367" width="2.125" style="1" customWidth="1"/>
    <col min="14368" max="14369" width="2.875" style="1" customWidth="1"/>
    <col min="14370" max="14370" width="2.125" style="1" customWidth="1"/>
    <col min="14371" max="14371" width="2.875" style="1" customWidth="1"/>
    <col min="14372" max="14377" width="4.125" style="1" customWidth="1"/>
    <col min="14378" max="14378" width="4.625" style="1" customWidth="1"/>
    <col min="14379" max="14379" width="4.375" style="1" customWidth="1"/>
    <col min="14380" max="14591" width="9" style="1"/>
    <col min="14592" max="14592" width="3.125" style="1" customWidth="1"/>
    <col min="14593" max="14593" width="1" style="1" customWidth="1"/>
    <col min="14594" max="14594" width="7.375" style="1" customWidth="1"/>
    <col min="14595" max="14595" width="2.875" style="1" customWidth="1"/>
    <col min="14596" max="14596" width="2.25" style="1" customWidth="1"/>
    <col min="14597" max="14598" width="2.875" style="1" customWidth="1"/>
    <col min="14599" max="14599" width="2.25" style="1" customWidth="1"/>
    <col min="14600" max="14601" width="2.875" style="1" customWidth="1"/>
    <col min="14602" max="14602" width="2.125" style="1" customWidth="1"/>
    <col min="14603" max="14603" width="2.875" style="1" customWidth="1"/>
    <col min="14604" max="14604" width="3.125" style="1" customWidth="1"/>
    <col min="14605" max="14606" width="1.125" style="1" customWidth="1"/>
    <col min="14607" max="14608" width="3.125" style="1" customWidth="1"/>
    <col min="14609" max="14610" width="1.625" style="1" customWidth="1"/>
    <col min="14611" max="14611" width="3.125" style="1" customWidth="1"/>
    <col min="14612" max="14613" width="4.125" style="1" customWidth="1"/>
    <col min="14614" max="14614" width="4.75" style="1" customWidth="1"/>
    <col min="14615" max="14615" width="4.375" style="1" customWidth="1"/>
    <col min="14616" max="14616" width="1.5" style="1" customWidth="1"/>
    <col min="14617" max="14617" width="2.625" style="1" customWidth="1"/>
    <col min="14618" max="14618" width="5.125" style="1" customWidth="1"/>
    <col min="14619" max="14619" width="2.875" style="1" customWidth="1"/>
    <col min="14620" max="14620" width="2.125" style="1" customWidth="1"/>
    <col min="14621" max="14622" width="2.875" style="1" customWidth="1"/>
    <col min="14623" max="14623" width="2.125" style="1" customWidth="1"/>
    <col min="14624" max="14625" width="2.875" style="1" customWidth="1"/>
    <col min="14626" max="14626" width="2.125" style="1" customWidth="1"/>
    <col min="14627" max="14627" width="2.875" style="1" customWidth="1"/>
    <col min="14628" max="14633" width="4.125" style="1" customWidth="1"/>
    <col min="14634" max="14634" width="4.625" style="1" customWidth="1"/>
    <col min="14635" max="14635" width="4.375" style="1" customWidth="1"/>
    <col min="14636" max="14847" width="9" style="1"/>
    <col min="14848" max="14848" width="3.125" style="1" customWidth="1"/>
    <col min="14849" max="14849" width="1" style="1" customWidth="1"/>
    <col min="14850" max="14850" width="7.375" style="1" customWidth="1"/>
    <col min="14851" max="14851" width="2.875" style="1" customWidth="1"/>
    <col min="14852" max="14852" width="2.25" style="1" customWidth="1"/>
    <col min="14853" max="14854" width="2.875" style="1" customWidth="1"/>
    <col min="14855" max="14855" width="2.25" style="1" customWidth="1"/>
    <col min="14856" max="14857" width="2.875" style="1" customWidth="1"/>
    <col min="14858" max="14858" width="2.125" style="1" customWidth="1"/>
    <col min="14859" max="14859" width="2.875" style="1" customWidth="1"/>
    <col min="14860" max="14860" width="3.125" style="1" customWidth="1"/>
    <col min="14861" max="14862" width="1.125" style="1" customWidth="1"/>
    <col min="14863" max="14864" width="3.125" style="1" customWidth="1"/>
    <col min="14865" max="14866" width="1.625" style="1" customWidth="1"/>
    <col min="14867" max="14867" width="3.125" style="1" customWidth="1"/>
    <col min="14868" max="14869" width="4.125" style="1" customWidth="1"/>
    <col min="14870" max="14870" width="4.75" style="1" customWidth="1"/>
    <col min="14871" max="14871" width="4.375" style="1" customWidth="1"/>
    <col min="14872" max="14872" width="1.5" style="1" customWidth="1"/>
    <col min="14873" max="14873" width="2.625" style="1" customWidth="1"/>
    <col min="14874" max="14874" width="5.125" style="1" customWidth="1"/>
    <col min="14875" max="14875" width="2.875" style="1" customWidth="1"/>
    <col min="14876" max="14876" width="2.125" style="1" customWidth="1"/>
    <col min="14877" max="14878" width="2.875" style="1" customWidth="1"/>
    <col min="14879" max="14879" width="2.125" style="1" customWidth="1"/>
    <col min="14880" max="14881" width="2.875" style="1" customWidth="1"/>
    <col min="14882" max="14882" width="2.125" style="1" customWidth="1"/>
    <col min="14883" max="14883" width="2.875" style="1" customWidth="1"/>
    <col min="14884" max="14889" width="4.125" style="1" customWidth="1"/>
    <col min="14890" max="14890" width="4.625" style="1" customWidth="1"/>
    <col min="14891" max="14891" width="4.375" style="1" customWidth="1"/>
    <col min="14892" max="15103" width="9" style="1"/>
    <col min="15104" max="15104" width="3.125" style="1" customWidth="1"/>
    <col min="15105" max="15105" width="1" style="1" customWidth="1"/>
    <col min="15106" max="15106" width="7.375" style="1" customWidth="1"/>
    <col min="15107" max="15107" width="2.875" style="1" customWidth="1"/>
    <col min="15108" max="15108" width="2.25" style="1" customWidth="1"/>
    <col min="15109" max="15110" width="2.875" style="1" customWidth="1"/>
    <col min="15111" max="15111" width="2.25" style="1" customWidth="1"/>
    <col min="15112" max="15113" width="2.875" style="1" customWidth="1"/>
    <col min="15114" max="15114" width="2.125" style="1" customWidth="1"/>
    <col min="15115" max="15115" width="2.875" style="1" customWidth="1"/>
    <col min="15116" max="15116" width="3.125" style="1" customWidth="1"/>
    <col min="15117" max="15118" width="1.125" style="1" customWidth="1"/>
    <col min="15119" max="15120" width="3.125" style="1" customWidth="1"/>
    <col min="15121" max="15122" width="1.625" style="1" customWidth="1"/>
    <col min="15123" max="15123" width="3.125" style="1" customWidth="1"/>
    <col min="15124" max="15125" width="4.125" style="1" customWidth="1"/>
    <col min="15126" max="15126" width="4.75" style="1" customWidth="1"/>
    <col min="15127" max="15127" width="4.375" style="1" customWidth="1"/>
    <col min="15128" max="15128" width="1.5" style="1" customWidth="1"/>
    <col min="15129" max="15129" width="2.625" style="1" customWidth="1"/>
    <col min="15130" max="15130" width="5.125" style="1" customWidth="1"/>
    <col min="15131" max="15131" width="2.875" style="1" customWidth="1"/>
    <col min="15132" max="15132" width="2.125" style="1" customWidth="1"/>
    <col min="15133" max="15134" width="2.875" style="1" customWidth="1"/>
    <col min="15135" max="15135" width="2.125" style="1" customWidth="1"/>
    <col min="15136" max="15137" width="2.875" style="1" customWidth="1"/>
    <col min="15138" max="15138" width="2.125" style="1" customWidth="1"/>
    <col min="15139" max="15139" width="2.875" style="1" customWidth="1"/>
    <col min="15140" max="15145" width="4.125" style="1" customWidth="1"/>
    <col min="15146" max="15146" width="4.625" style="1" customWidth="1"/>
    <col min="15147" max="15147" width="4.375" style="1" customWidth="1"/>
    <col min="15148" max="15359" width="9" style="1"/>
    <col min="15360" max="15360" width="3.125" style="1" customWidth="1"/>
    <col min="15361" max="15361" width="1" style="1" customWidth="1"/>
    <col min="15362" max="15362" width="7.375" style="1" customWidth="1"/>
    <col min="15363" max="15363" width="2.875" style="1" customWidth="1"/>
    <col min="15364" max="15364" width="2.25" style="1" customWidth="1"/>
    <col min="15365" max="15366" width="2.875" style="1" customWidth="1"/>
    <col min="15367" max="15367" width="2.25" style="1" customWidth="1"/>
    <col min="15368" max="15369" width="2.875" style="1" customWidth="1"/>
    <col min="15370" max="15370" width="2.125" style="1" customWidth="1"/>
    <col min="15371" max="15371" width="2.875" style="1" customWidth="1"/>
    <col min="15372" max="15372" width="3.125" style="1" customWidth="1"/>
    <col min="15373" max="15374" width="1.125" style="1" customWidth="1"/>
    <col min="15375" max="15376" width="3.125" style="1" customWidth="1"/>
    <col min="15377" max="15378" width="1.625" style="1" customWidth="1"/>
    <col min="15379" max="15379" width="3.125" style="1" customWidth="1"/>
    <col min="15380" max="15381" width="4.125" style="1" customWidth="1"/>
    <col min="15382" max="15382" width="4.75" style="1" customWidth="1"/>
    <col min="15383" max="15383" width="4.375" style="1" customWidth="1"/>
    <col min="15384" max="15384" width="1.5" style="1" customWidth="1"/>
    <col min="15385" max="15385" width="2.625" style="1" customWidth="1"/>
    <col min="15386" max="15386" width="5.125" style="1" customWidth="1"/>
    <col min="15387" max="15387" width="2.875" style="1" customWidth="1"/>
    <col min="15388" max="15388" width="2.125" style="1" customWidth="1"/>
    <col min="15389" max="15390" width="2.875" style="1" customWidth="1"/>
    <col min="15391" max="15391" width="2.125" style="1" customWidth="1"/>
    <col min="15392" max="15393" width="2.875" style="1" customWidth="1"/>
    <col min="15394" max="15394" width="2.125" style="1" customWidth="1"/>
    <col min="15395" max="15395" width="2.875" style="1" customWidth="1"/>
    <col min="15396" max="15401" width="4.125" style="1" customWidth="1"/>
    <col min="15402" max="15402" width="4.625" style="1" customWidth="1"/>
    <col min="15403" max="15403" width="4.375" style="1" customWidth="1"/>
    <col min="15404" max="15615" width="9" style="1"/>
    <col min="15616" max="15616" width="3.125" style="1" customWidth="1"/>
    <col min="15617" max="15617" width="1" style="1" customWidth="1"/>
    <col min="15618" max="15618" width="7.375" style="1" customWidth="1"/>
    <col min="15619" max="15619" width="2.875" style="1" customWidth="1"/>
    <col min="15620" max="15620" width="2.25" style="1" customWidth="1"/>
    <col min="15621" max="15622" width="2.875" style="1" customWidth="1"/>
    <col min="15623" max="15623" width="2.25" style="1" customWidth="1"/>
    <col min="15624" max="15625" width="2.875" style="1" customWidth="1"/>
    <col min="15626" max="15626" width="2.125" style="1" customWidth="1"/>
    <col min="15627" max="15627" width="2.875" style="1" customWidth="1"/>
    <col min="15628" max="15628" width="3.125" style="1" customWidth="1"/>
    <col min="15629" max="15630" width="1.125" style="1" customWidth="1"/>
    <col min="15631" max="15632" width="3.125" style="1" customWidth="1"/>
    <col min="15633" max="15634" width="1.625" style="1" customWidth="1"/>
    <col min="15635" max="15635" width="3.125" style="1" customWidth="1"/>
    <col min="15636" max="15637" width="4.125" style="1" customWidth="1"/>
    <col min="15638" max="15638" width="4.75" style="1" customWidth="1"/>
    <col min="15639" max="15639" width="4.375" style="1" customWidth="1"/>
    <col min="15640" max="15640" width="1.5" style="1" customWidth="1"/>
    <col min="15641" max="15641" width="2.625" style="1" customWidth="1"/>
    <col min="15642" max="15642" width="5.125" style="1" customWidth="1"/>
    <col min="15643" max="15643" width="2.875" style="1" customWidth="1"/>
    <col min="15644" max="15644" width="2.125" style="1" customWidth="1"/>
    <col min="15645" max="15646" width="2.875" style="1" customWidth="1"/>
    <col min="15647" max="15647" width="2.125" style="1" customWidth="1"/>
    <col min="15648" max="15649" width="2.875" style="1" customWidth="1"/>
    <col min="15650" max="15650" width="2.125" style="1" customWidth="1"/>
    <col min="15651" max="15651" width="2.875" style="1" customWidth="1"/>
    <col min="15652" max="15657" width="4.125" style="1" customWidth="1"/>
    <col min="15658" max="15658" width="4.625" style="1" customWidth="1"/>
    <col min="15659" max="15659" width="4.375" style="1" customWidth="1"/>
    <col min="15660" max="15871" width="9" style="1"/>
    <col min="15872" max="15872" width="3.125" style="1" customWidth="1"/>
    <col min="15873" max="15873" width="1" style="1" customWidth="1"/>
    <col min="15874" max="15874" width="7.375" style="1" customWidth="1"/>
    <col min="15875" max="15875" width="2.875" style="1" customWidth="1"/>
    <col min="15876" max="15876" width="2.25" style="1" customWidth="1"/>
    <col min="15877" max="15878" width="2.875" style="1" customWidth="1"/>
    <col min="15879" max="15879" width="2.25" style="1" customWidth="1"/>
    <col min="15880" max="15881" width="2.875" style="1" customWidth="1"/>
    <col min="15882" max="15882" width="2.125" style="1" customWidth="1"/>
    <col min="15883" max="15883" width="2.875" style="1" customWidth="1"/>
    <col min="15884" max="15884" width="3.125" style="1" customWidth="1"/>
    <col min="15885" max="15886" width="1.125" style="1" customWidth="1"/>
    <col min="15887" max="15888" width="3.125" style="1" customWidth="1"/>
    <col min="15889" max="15890" width="1.625" style="1" customWidth="1"/>
    <col min="15891" max="15891" width="3.125" style="1" customWidth="1"/>
    <col min="15892" max="15893" width="4.125" style="1" customWidth="1"/>
    <col min="15894" max="15894" width="4.75" style="1" customWidth="1"/>
    <col min="15895" max="15895" width="4.375" style="1" customWidth="1"/>
    <col min="15896" max="15896" width="1.5" style="1" customWidth="1"/>
    <col min="15897" max="15897" width="2.625" style="1" customWidth="1"/>
    <col min="15898" max="15898" width="5.125" style="1" customWidth="1"/>
    <col min="15899" max="15899" width="2.875" style="1" customWidth="1"/>
    <col min="15900" max="15900" width="2.125" style="1" customWidth="1"/>
    <col min="15901" max="15902" width="2.875" style="1" customWidth="1"/>
    <col min="15903" max="15903" width="2.125" style="1" customWidth="1"/>
    <col min="15904" max="15905" width="2.875" style="1" customWidth="1"/>
    <col min="15906" max="15906" width="2.125" style="1" customWidth="1"/>
    <col min="15907" max="15907" width="2.875" style="1" customWidth="1"/>
    <col min="15908" max="15913" width="4.125" style="1" customWidth="1"/>
    <col min="15914" max="15914" width="4.625" style="1" customWidth="1"/>
    <col min="15915" max="15915" width="4.375" style="1" customWidth="1"/>
    <col min="15916" max="16127" width="9" style="1"/>
    <col min="16128" max="16128" width="3.125" style="1" customWidth="1"/>
    <col min="16129" max="16129" width="1" style="1" customWidth="1"/>
    <col min="16130" max="16130" width="7.375" style="1" customWidth="1"/>
    <col min="16131" max="16131" width="2.875" style="1" customWidth="1"/>
    <col min="16132" max="16132" width="2.25" style="1" customWidth="1"/>
    <col min="16133" max="16134" width="2.875" style="1" customWidth="1"/>
    <col min="16135" max="16135" width="2.25" style="1" customWidth="1"/>
    <col min="16136" max="16137" width="2.875" style="1" customWidth="1"/>
    <col min="16138" max="16138" width="2.125" style="1" customWidth="1"/>
    <col min="16139" max="16139" width="2.875" style="1" customWidth="1"/>
    <col min="16140" max="16140" width="3.125" style="1" customWidth="1"/>
    <col min="16141" max="16142" width="1.125" style="1" customWidth="1"/>
    <col min="16143" max="16144" width="3.125" style="1" customWidth="1"/>
    <col min="16145" max="16146" width="1.625" style="1" customWidth="1"/>
    <col min="16147" max="16147" width="3.125" style="1" customWidth="1"/>
    <col min="16148" max="16149" width="4.125" style="1" customWidth="1"/>
    <col min="16150" max="16150" width="4.75" style="1" customWidth="1"/>
    <col min="16151" max="16151" width="4.375" style="1" customWidth="1"/>
    <col min="16152" max="16152" width="1.5" style="1" customWidth="1"/>
    <col min="16153" max="16153" width="2.625" style="1" customWidth="1"/>
    <col min="16154" max="16154" width="5.125" style="1" customWidth="1"/>
    <col min="16155" max="16155" width="2.875" style="1" customWidth="1"/>
    <col min="16156" max="16156" width="2.125" style="1" customWidth="1"/>
    <col min="16157" max="16158" width="2.875" style="1" customWidth="1"/>
    <col min="16159" max="16159" width="2.125" style="1" customWidth="1"/>
    <col min="16160" max="16161" width="2.875" style="1" customWidth="1"/>
    <col min="16162" max="16162" width="2.125" style="1" customWidth="1"/>
    <col min="16163" max="16163" width="2.875" style="1" customWidth="1"/>
    <col min="16164" max="16169" width="4.125" style="1" customWidth="1"/>
    <col min="16170" max="16170" width="4.625" style="1" customWidth="1"/>
    <col min="16171" max="16171" width="4.375" style="1" customWidth="1"/>
    <col min="16172" max="16384" width="9" style="1"/>
  </cols>
  <sheetData>
    <row r="1" spans="2:44" ht="2.25" customHeight="1" x14ac:dyDescent="0.15"/>
    <row r="2" spans="2:44" ht="20.25" customHeight="1" x14ac:dyDescent="0.15">
      <c r="B2" s="5" t="s">
        <v>165</v>
      </c>
      <c r="Y2" s="5"/>
      <c r="Z2" s="5"/>
    </row>
    <row r="3" spans="2:44" ht="6.75" customHeight="1" x14ac:dyDescent="0.15">
      <c r="B3" s="5"/>
      <c r="Y3" s="5"/>
      <c r="Z3" s="5"/>
    </row>
    <row r="4" spans="2:44" ht="23.25" customHeight="1" x14ac:dyDescent="0.15">
      <c r="B4" s="140" t="s">
        <v>166</v>
      </c>
      <c r="Y4" s="483"/>
      <c r="Z4" s="483"/>
      <c r="AA4" s="483"/>
      <c r="AB4" s="24"/>
      <c r="AC4" s="24"/>
      <c r="AD4" s="141"/>
      <c r="AE4" s="141"/>
      <c r="AF4" s="141"/>
      <c r="AG4" s="24"/>
      <c r="AH4" s="24"/>
      <c r="AI4" s="24"/>
      <c r="AJ4" s="24"/>
      <c r="AK4" s="24"/>
      <c r="AL4" s="141"/>
      <c r="AM4" s="24"/>
      <c r="AN4" s="24"/>
      <c r="AO4" s="24"/>
      <c r="AP4" s="24"/>
      <c r="AQ4" s="24"/>
    </row>
    <row r="5" spans="2:44" ht="23.25" customHeight="1" thickBot="1" x14ac:dyDescent="0.2">
      <c r="B5" s="142" t="s">
        <v>167</v>
      </c>
      <c r="C5" s="484" t="s">
        <v>168</v>
      </c>
      <c r="D5" s="484"/>
      <c r="E5" s="485"/>
      <c r="F5" s="486" t="s">
        <v>169</v>
      </c>
      <c r="G5" s="487"/>
      <c r="H5" s="488"/>
      <c r="I5" s="489" t="s">
        <v>170</v>
      </c>
      <c r="J5" s="484"/>
      <c r="K5" s="485"/>
      <c r="L5" s="490" t="s">
        <v>171</v>
      </c>
      <c r="M5" s="491"/>
      <c r="N5" s="491"/>
      <c r="O5" s="492"/>
      <c r="P5" s="491" t="s">
        <v>172</v>
      </c>
      <c r="Q5" s="493"/>
      <c r="R5" s="490" t="s">
        <v>116</v>
      </c>
      <c r="S5" s="493"/>
      <c r="T5" s="143" t="s">
        <v>117</v>
      </c>
      <c r="U5" s="52" t="s">
        <v>173</v>
      </c>
      <c r="V5" s="144" t="s">
        <v>119</v>
      </c>
      <c r="W5" s="143" t="s">
        <v>120</v>
      </c>
      <c r="X5" s="494" t="s">
        <v>121</v>
      </c>
      <c r="Y5" s="495"/>
      <c r="Z5" s="145" t="s">
        <v>174</v>
      </c>
      <c r="AA5" s="496"/>
      <c r="AB5" s="496"/>
      <c r="AC5" s="496"/>
      <c r="AD5" s="476"/>
      <c r="AE5" s="476"/>
      <c r="AF5" s="476"/>
      <c r="AG5" s="476"/>
      <c r="AH5" s="476"/>
      <c r="AI5" s="476"/>
      <c r="AJ5" s="24"/>
      <c r="AK5" s="24"/>
      <c r="AL5" s="24"/>
      <c r="AM5" s="24"/>
      <c r="AN5" s="24"/>
      <c r="AO5" s="24"/>
      <c r="AP5" s="146"/>
      <c r="AQ5" s="24"/>
    </row>
    <row r="6" spans="2:44" ht="23.25" customHeight="1" thickTop="1" x14ac:dyDescent="0.15">
      <c r="B6" s="147" t="str">
        <f>C5</f>
        <v>新治</v>
      </c>
      <c r="C6" s="477"/>
      <c r="D6" s="477"/>
      <c r="E6" s="478"/>
      <c r="F6" s="148">
        <f>第２日目対戦表2!E7</f>
        <v>6</v>
      </c>
      <c r="G6" s="149" t="s">
        <v>89</v>
      </c>
      <c r="H6" s="150">
        <f>第２日目対戦表2!G7</f>
        <v>0</v>
      </c>
      <c r="I6" s="148">
        <f>第２日目対戦表2!E15</f>
        <v>1</v>
      </c>
      <c r="J6" s="149" t="s">
        <v>89</v>
      </c>
      <c r="K6" s="150">
        <f>第２日目対戦表2!G15</f>
        <v>1</v>
      </c>
      <c r="L6" s="151">
        <f>第２日目対戦表2!E10</f>
        <v>1</v>
      </c>
      <c r="M6" s="479" t="s">
        <v>89</v>
      </c>
      <c r="N6" s="479"/>
      <c r="O6" s="166">
        <f>第２日目対戦表2!G10</f>
        <v>3</v>
      </c>
      <c r="P6" s="479">
        <f>IF(F6&gt;H6,1,0)+IF(I6&gt;K6,1,0)+IF(L6&gt;O6,1,0)</f>
        <v>1</v>
      </c>
      <c r="Q6" s="480"/>
      <c r="R6" s="473">
        <f>IF(F6&lt;H6,1,0)+IF(I6&lt;K6,1,0)+IF(L6&lt;O6,1,0)</f>
        <v>1</v>
      </c>
      <c r="S6" s="480"/>
      <c r="T6" s="152">
        <f>IF(F6=H6,1,0)+IF(I6=K6,1,0)+IF(L6=O6,1,0)</f>
        <v>1</v>
      </c>
      <c r="U6" s="148">
        <f>P6*3+T6*1</f>
        <v>4</v>
      </c>
      <c r="V6" s="153">
        <f>F6+I6+L6</f>
        <v>8</v>
      </c>
      <c r="W6" s="152">
        <f>H6+K6+O6</f>
        <v>4</v>
      </c>
      <c r="X6" s="520">
        <f>V6-W6</f>
        <v>4</v>
      </c>
      <c r="Y6" s="504"/>
      <c r="Z6" s="617">
        <v>3</v>
      </c>
      <c r="AA6" s="470"/>
      <c r="AB6" s="470"/>
      <c r="AC6" s="470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154"/>
      <c r="AQ6" s="44"/>
    </row>
    <row r="7" spans="2:44" ht="23.25" customHeight="1" x14ac:dyDescent="0.15">
      <c r="B7" s="155" t="str">
        <f>F5</f>
        <v>つくばｽﾎﾟ</v>
      </c>
      <c r="C7" s="94">
        <f>第２日目対戦表2!G7</f>
        <v>0</v>
      </c>
      <c r="D7" s="94" t="s">
        <v>89</v>
      </c>
      <c r="E7" s="95">
        <f>第２日目対戦表2!E7</f>
        <v>6</v>
      </c>
      <c r="F7" s="452"/>
      <c r="G7" s="453"/>
      <c r="H7" s="454"/>
      <c r="I7" s="93">
        <f>第２日目対戦表2!M11</f>
        <v>0</v>
      </c>
      <c r="J7" s="94" t="s">
        <v>89</v>
      </c>
      <c r="K7" s="95">
        <f>第２日目対戦表2!O11</f>
        <v>8</v>
      </c>
      <c r="L7" s="342" t="str">
        <f>第２日目対戦表2!M16</f>
        <v>1</v>
      </c>
      <c r="M7" s="471" t="s">
        <v>89</v>
      </c>
      <c r="N7" s="471"/>
      <c r="O7" s="343" t="str">
        <f>第２日目対戦表2!O16</f>
        <v>3</v>
      </c>
      <c r="P7" s="471">
        <f>IF(C7&gt;E7,1,0)+IF(I7&gt;K7,1,0)+IF(L7&gt;O7,1,0)</f>
        <v>0</v>
      </c>
      <c r="Q7" s="474"/>
      <c r="R7" s="475">
        <f>IF(C7&lt;E7,1,0)+IF(I7&lt;K7,1,0)+IF(L7&lt;O7,1,0)</f>
        <v>3</v>
      </c>
      <c r="S7" s="474"/>
      <c r="T7" s="97">
        <f>IF(C7=E7,1,0)+IF(I7=K7,1,0)+IF(L7=O7,1,0)</f>
        <v>0</v>
      </c>
      <c r="U7" s="384">
        <f t="shared" ref="U7:U9" si="0">P7*3+T7*1</f>
        <v>0</v>
      </c>
      <c r="V7" s="158">
        <f>C7+I7+L7</f>
        <v>1</v>
      </c>
      <c r="W7" s="386">
        <f>E7+K7+O7</f>
        <v>17</v>
      </c>
      <c r="X7" s="521">
        <f t="shared" ref="X7:X9" si="1">V7-W7</f>
        <v>-16</v>
      </c>
      <c r="Y7" s="522"/>
      <c r="Z7" s="618">
        <v>4</v>
      </c>
      <c r="AA7" s="44"/>
      <c r="AB7" s="44"/>
      <c r="AC7" s="44"/>
      <c r="AD7" s="470"/>
      <c r="AE7" s="470"/>
      <c r="AF7" s="470"/>
      <c r="AG7" s="44"/>
      <c r="AH7" s="44"/>
      <c r="AI7" s="44"/>
      <c r="AJ7" s="44"/>
      <c r="AK7" s="44"/>
      <c r="AL7" s="44"/>
      <c r="AM7" s="44"/>
      <c r="AN7" s="44"/>
      <c r="AO7" s="44"/>
      <c r="AP7" s="154"/>
      <c r="AQ7" s="44"/>
    </row>
    <row r="8" spans="2:44" ht="23.25" customHeight="1" x14ac:dyDescent="0.15">
      <c r="B8" s="155" t="str">
        <f>I5</f>
        <v>手代木A</v>
      </c>
      <c r="C8" s="94">
        <f>第２日目対戦表2!G15</f>
        <v>1</v>
      </c>
      <c r="D8" s="94" t="s">
        <v>89</v>
      </c>
      <c r="E8" s="95">
        <f>第２日目対戦表2!E15</f>
        <v>1</v>
      </c>
      <c r="F8" s="93">
        <f>第２日目対戦表2!O11</f>
        <v>8</v>
      </c>
      <c r="G8" s="94" t="s">
        <v>89</v>
      </c>
      <c r="H8" s="95">
        <f>第２日目対戦表2!M11</f>
        <v>0</v>
      </c>
      <c r="I8" s="452"/>
      <c r="J8" s="453"/>
      <c r="K8" s="454"/>
      <c r="L8" s="93">
        <f>第２日目対戦表2!M8</f>
        <v>1</v>
      </c>
      <c r="M8" s="471" t="s">
        <v>89</v>
      </c>
      <c r="N8" s="471"/>
      <c r="O8" s="381">
        <f>第２日目対戦表2!O8</f>
        <v>1</v>
      </c>
      <c r="P8" s="412">
        <f>IF(C8&gt;E8,1,0)+IF(F8&gt;H8,1,0)+IF(L8&gt;O8,1,0)</f>
        <v>1</v>
      </c>
      <c r="Q8" s="474"/>
      <c r="R8" s="475">
        <f>IF(C8&lt;E8,1,0)+IF(F8&lt;H8,1,0)+IF(L8&lt;O8,1,0)</f>
        <v>0</v>
      </c>
      <c r="S8" s="474"/>
      <c r="T8" s="97">
        <f>IF(C8=E8,1,0)+IF(F8=H8,1,0)+IF(L8=O8,1,0)</f>
        <v>2</v>
      </c>
      <c r="U8" s="384">
        <f t="shared" si="0"/>
        <v>5</v>
      </c>
      <c r="V8" s="158">
        <f>C8+F8+L8</f>
        <v>10</v>
      </c>
      <c r="W8" s="97">
        <f>E8+H8+O8</f>
        <v>2</v>
      </c>
      <c r="X8" s="520">
        <f t="shared" si="1"/>
        <v>8</v>
      </c>
      <c r="Y8" s="504"/>
      <c r="Z8" s="618">
        <v>2</v>
      </c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154"/>
      <c r="AQ8" s="44"/>
    </row>
    <row r="9" spans="2:44" ht="23.25" customHeight="1" x14ac:dyDescent="0.15">
      <c r="B9" s="159" t="str">
        <f>L5</f>
        <v>谷田部</v>
      </c>
      <c r="C9" s="94">
        <f>第２日目対戦表2!G10</f>
        <v>3</v>
      </c>
      <c r="D9" s="94" t="s">
        <v>89</v>
      </c>
      <c r="E9" s="95">
        <f>第２日目対戦表2!E10</f>
        <v>1</v>
      </c>
      <c r="F9" s="342" t="str">
        <f>第２日目対戦表2!O16</f>
        <v>3</v>
      </c>
      <c r="G9" s="94" t="s">
        <v>89</v>
      </c>
      <c r="H9" s="341" t="str">
        <f>第２日目対戦表2!M16</f>
        <v>1</v>
      </c>
      <c r="I9" s="157">
        <f>第２日目対戦表2!O8</f>
        <v>1</v>
      </c>
      <c r="J9" s="94" t="s">
        <v>89</v>
      </c>
      <c r="K9" s="156">
        <f>第２日目対戦表2!M8</f>
        <v>1</v>
      </c>
      <c r="L9" s="452"/>
      <c r="M9" s="453"/>
      <c r="N9" s="453"/>
      <c r="O9" s="456"/>
      <c r="P9" s="471">
        <f>IF(C9&gt;E9,1,0)+IF(F9&gt;H9,1,0)+IF(I9&gt;K9,1,0)</f>
        <v>2</v>
      </c>
      <c r="Q9" s="474"/>
      <c r="R9" s="475">
        <f>IF(C9&lt;E9,1,0)+IF(F9&lt;H9,1,0)+IF(I9&lt;K9,1,0)</f>
        <v>0</v>
      </c>
      <c r="S9" s="474"/>
      <c r="T9" s="97">
        <f>IF(C9=E9,1,0)+IF(F9=H9,1,0)+IF(I9=K9,1,0)</f>
        <v>1</v>
      </c>
      <c r="U9" s="384">
        <f t="shared" si="0"/>
        <v>7</v>
      </c>
      <c r="V9" s="158">
        <f>C9+F9+I9</f>
        <v>7</v>
      </c>
      <c r="W9" s="386">
        <f>E9+H9+K9</f>
        <v>3</v>
      </c>
      <c r="X9" s="520">
        <f t="shared" si="1"/>
        <v>4</v>
      </c>
      <c r="Y9" s="504"/>
      <c r="Z9" s="618">
        <v>1</v>
      </c>
      <c r="AA9" s="44"/>
      <c r="AB9" s="44"/>
      <c r="AC9" s="44"/>
      <c r="AD9" s="44"/>
      <c r="AE9" s="44"/>
      <c r="AF9" s="44"/>
      <c r="AG9" s="470"/>
      <c r="AH9" s="470"/>
      <c r="AI9" s="470"/>
      <c r="AJ9" s="44"/>
      <c r="AK9" s="44"/>
      <c r="AL9" s="44"/>
      <c r="AM9" s="44"/>
      <c r="AN9" s="44"/>
      <c r="AO9" s="44"/>
      <c r="AP9" s="44"/>
      <c r="AQ9" s="44"/>
    </row>
    <row r="10" spans="2:44" ht="23.25" customHeight="1" x14ac:dyDescent="0.15">
      <c r="AM10" s="139"/>
    </row>
    <row r="11" spans="2:44" ht="23.25" customHeight="1" x14ac:dyDescent="0.15">
      <c r="B11" s="140" t="s">
        <v>175</v>
      </c>
      <c r="Y11" s="160"/>
      <c r="Z11" s="160"/>
      <c r="AA11" s="24"/>
      <c r="AB11" s="24"/>
      <c r="AC11" s="24"/>
      <c r="AD11" s="141"/>
      <c r="AE11" s="141"/>
      <c r="AF11" s="141"/>
      <c r="AG11" s="24"/>
      <c r="AH11" s="24"/>
      <c r="AI11" s="24"/>
      <c r="AJ11" s="24"/>
      <c r="AK11" s="24"/>
      <c r="AL11" s="141"/>
      <c r="AM11" s="24"/>
      <c r="AN11" s="24"/>
      <c r="AO11" s="24"/>
      <c r="AP11" s="24"/>
      <c r="AQ11" s="24"/>
    </row>
    <row r="12" spans="2:44" ht="23.25" customHeight="1" thickBot="1" x14ac:dyDescent="0.2">
      <c r="B12" s="161" t="s">
        <v>176</v>
      </c>
      <c r="C12" s="516" t="s">
        <v>177</v>
      </c>
      <c r="D12" s="484"/>
      <c r="E12" s="485"/>
      <c r="F12" s="486" t="s">
        <v>178</v>
      </c>
      <c r="G12" s="487"/>
      <c r="H12" s="488"/>
      <c r="I12" s="486" t="s">
        <v>179</v>
      </c>
      <c r="J12" s="487"/>
      <c r="K12" s="488"/>
      <c r="L12" s="490" t="s">
        <v>180</v>
      </c>
      <c r="M12" s="491"/>
      <c r="N12" s="491"/>
      <c r="O12" s="493"/>
      <c r="P12" s="490" t="s">
        <v>181</v>
      </c>
      <c r="Q12" s="491"/>
      <c r="R12" s="491"/>
      <c r="S12" s="492"/>
      <c r="T12" s="162" t="s">
        <v>172</v>
      </c>
      <c r="U12" s="52" t="s">
        <v>116</v>
      </c>
      <c r="V12" s="144" t="s">
        <v>117</v>
      </c>
      <c r="W12" s="143" t="s">
        <v>173</v>
      </c>
      <c r="X12" s="517" t="s">
        <v>119</v>
      </c>
      <c r="Y12" s="517"/>
      <c r="Z12" s="163" t="s">
        <v>120</v>
      </c>
      <c r="AA12" s="518" t="s">
        <v>121</v>
      </c>
      <c r="AB12" s="489"/>
      <c r="AC12" s="519" t="s">
        <v>174</v>
      </c>
      <c r="AD12" s="518"/>
      <c r="AE12" s="164"/>
      <c r="AF12" s="164"/>
      <c r="AG12" s="476"/>
      <c r="AH12" s="476"/>
      <c r="AI12" s="476"/>
      <c r="AJ12" s="24"/>
      <c r="AK12" s="24"/>
      <c r="AL12" s="24"/>
      <c r="AM12" s="24"/>
      <c r="AN12" s="24"/>
      <c r="AO12" s="24"/>
      <c r="AP12" s="146"/>
      <c r="AQ12" s="24"/>
    </row>
    <row r="13" spans="2:44" ht="23.25" customHeight="1" thickTop="1" x14ac:dyDescent="0.15">
      <c r="B13" s="165" t="str">
        <f>C12</f>
        <v>高崎</v>
      </c>
      <c r="C13" s="509"/>
      <c r="D13" s="477"/>
      <c r="E13" s="478"/>
      <c r="F13" s="148">
        <f>第２日目対戦表2!E6</f>
        <v>3</v>
      </c>
      <c r="G13" s="149" t="s">
        <v>89</v>
      </c>
      <c r="H13" s="150">
        <f>第２日目対戦表2!G6</f>
        <v>4</v>
      </c>
      <c r="I13" s="510"/>
      <c r="J13" s="477"/>
      <c r="K13" s="478"/>
      <c r="L13" s="511"/>
      <c r="M13" s="512"/>
      <c r="N13" s="512"/>
      <c r="O13" s="513"/>
      <c r="P13" s="148">
        <f>第２日目対戦表2!E9</f>
        <v>0</v>
      </c>
      <c r="Q13" s="514" t="s">
        <v>123</v>
      </c>
      <c r="R13" s="514"/>
      <c r="S13" s="166">
        <f>第２日目対戦表2!G9</f>
        <v>3</v>
      </c>
      <c r="T13" s="150">
        <f>IF(F13&gt;H13,1,0)+IF(P13&gt;S13,1,0)</f>
        <v>0</v>
      </c>
      <c r="U13" s="148">
        <f>IF(F13&lt;H13,1,0)+IF(P13&lt;S13,1,0)</f>
        <v>2</v>
      </c>
      <c r="V13" s="148">
        <f>IF(F13=H13,1,0)+IF(P13=S13,1,0)</f>
        <v>0</v>
      </c>
      <c r="W13" s="152">
        <f>T13*3+V13*1</f>
        <v>0</v>
      </c>
      <c r="X13" s="515">
        <f>F13+P13</f>
        <v>3</v>
      </c>
      <c r="Y13" s="515"/>
      <c r="Z13" s="387">
        <f>H13+S13</f>
        <v>7</v>
      </c>
      <c r="AA13" s="503">
        <f>X13-Z13</f>
        <v>-4</v>
      </c>
      <c r="AB13" s="504"/>
      <c r="AC13" s="619">
        <v>5</v>
      </c>
      <c r="AD13" s="503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154"/>
      <c r="AP13" s="154"/>
      <c r="AQ13" s="44"/>
      <c r="AR13" s="47"/>
    </row>
    <row r="14" spans="2:44" ht="23.25" customHeight="1" x14ac:dyDescent="0.15">
      <c r="B14" s="167" t="str">
        <f>F12</f>
        <v>吉沼</v>
      </c>
      <c r="C14" s="168">
        <f>第２日目対戦表2!G6</f>
        <v>4</v>
      </c>
      <c r="D14" s="94" t="s">
        <v>89</v>
      </c>
      <c r="E14" s="95">
        <f>第２日目対戦表2!E6</f>
        <v>3</v>
      </c>
      <c r="F14" s="452"/>
      <c r="G14" s="453"/>
      <c r="H14" s="454"/>
      <c r="I14" s="93">
        <f>第２日目対戦表2!M10</f>
        <v>0</v>
      </c>
      <c r="J14" s="94" t="s">
        <v>89</v>
      </c>
      <c r="K14" s="95">
        <f>第２日目対戦表2!O10</f>
        <v>2</v>
      </c>
      <c r="L14" s="506"/>
      <c r="M14" s="507"/>
      <c r="N14" s="507"/>
      <c r="O14" s="508"/>
      <c r="P14" s="452"/>
      <c r="Q14" s="453"/>
      <c r="R14" s="453"/>
      <c r="S14" s="456"/>
      <c r="T14" s="95">
        <f>IF(C14&gt;E14,1,0)+IF(I14&gt;K14,1,0)</f>
        <v>1</v>
      </c>
      <c r="U14" s="93">
        <f>IF(C14&lt;E14,1,0)+IF(I14&lt;K14,1,0)</f>
        <v>1</v>
      </c>
      <c r="V14" s="158">
        <f>IF(C14=C13,1,0)+IF(I14=K14,1,0)</f>
        <v>0</v>
      </c>
      <c r="W14" s="385">
        <f t="shared" ref="W14:W17" si="2">T14*3+V14*1</f>
        <v>3</v>
      </c>
      <c r="X14" s="502">
        <f>C14+I14</f>
        <v>4</v>
      </c>
      <c r="Y14" s="502"/>
      <c r="Z14" s="388">
        <f>E14+K14</f>
        <v>5</v>
      </c>
      <c r="AA14" s="503">
        <f t="shared" ref="AA14:AA15" si="3">X14-Z14</f>
        <v>-1</v>
      </c>
      <c r="AB14" s="504"/>
      <c r="AC14" s="620">
        <v>4</v>
      </c>
      <c r="AD14" s="621"/>
      <c r="AE14" s="45"/>
      <c r="AF14" s="45"/>
      <c r="AG14" s="44"/>
      <c r="AH14" s="44"/>
      <c r="AI14" s="44"/>
      <c r="AJ14" s="44"/>
      <c r="AK14" s="44"/>
      <c r="AL14" s="44"/>
      <c r="AM14" s="44"/>
      <c r="AN14" s="44"/>
      <c r="AO14" s="154"/>
      <c r="AP14" s="154"/>
      <c r="AQ14" s="44"/>
      <c r="AR14" s="47"/>
    </row>
    <row r="15" spans="2:44" ht="23.25" customHeight="1" x14ac:dyDescent="0.15">
      <c r="B15" s="169" t="str">
        <f>I12</f>
        <v>MAENO</v>
      </c>
      <c r="C15" s="505"/>
      <c r="D15" s="453"/>
      <c r="E15" s="454"/>
      <c r="F15" s="93">
        <f>第２日目対戦表2!O10</f>
        <v>2</v>
      </c>
      <c r="G15" s="94" t="s">
        <v>89</v>
      </c>
      <c r="H15" s="95">
        <f>第２日目対戦表2!M10</f>
        <v>0</v>
      </c>
      <c r="I15" s="452"/>
      <c r="J15" s="453"/>
      <c r="K15" s="454"/>
      <c r="L15" s="157">
        <f>第２日目対戦表2!M7</f>
        <v>1</v>
      </c>
      <c r="M15" s="501" t="s">
        <v>123</v>
      </c>
      <c r="N15" s="501"/>
      <c r="O15" s="156">
        <f>第２日目対戦表2!O7</f>
        <v>3</v>
      </c>
      <c r="P15" s="452"/>
      <c r="Q15" s="453"/>
      <c r="R15" s="453"/>
      <c r="S15" s="456"/>
      <c r="T15" s="95">
        <f>IF(F15&gt;H15,1,0)+IF(L15&gt;O15,1,0)</f>
        <v>1</v>
      </c>
      <c r="U15" s="93">
        <f>IF(F15&lt;H15,1,0)+IF(L15&lt;O15,1,0)</f>
        <v>1</v>
      </c>
      <c r="V15" s="158">
        <f>IF(F15=H15,1,0)+IF(L15=O15,1,0)</f>
        <v>0</v>
      </c>
      <c r="W15" s="385">
        <f t="shared" si="2"/>
        <v>3</v>
      </c>
      <c r="X15" s="502">
        <f>F15+L15</f>
        <v>3</v>
      </c>
      <c r="Y15" s="502"/>
      <c r="Z15" s="388">
        <f>H15+O15</f>
        <v>3</v>
      </c>
      <c r="AA15" s="503">
        <f t="shared" si="3"/>
        <v>0</v>
      </c>
      <c r="AB15" s="504"/>
      <c r="AC15" s="620">
        <v>3</v>
      </c>
      <c r="AD15" s="621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154"/>
      <c r="AP15" s="154"/>
      <c r="AQ15" s="44"/>
      <c r="AR15" s="47"/>
    </row>
    <row r="16" spans="2:44" ht="23.25" customHeight="1" x14ac:dyDescent="0.15">
      <c r="B16" s="167" t="str">
        <f>L12</f>
        <v>つくばJr.</v>
      </c>
      <c r="C16" s="505"/>
      <c r="D16" s="453"/>
      <c r="E16" s="454"/>
      <c r="F16" s="452"/>
      <c r="G16" s="453"/>
      <c r="H16" s="454"/>
      <c r="I16" s="93">
        <f>第２日目対戦表2!O7</f>
        <v>3</v>
      </c>
      <c r="J16" s="94" t="s">
        <v>89</v>
      </c>
      <c r="K16" s="95">
        <f>第２日目対戦表2!M7</f>
        <v>1</v>
      </c>
      <c r="L16" s="506"/>
      <c r="M16" s="507"/>
      <c r="N16" s="507"/>
      <c r="O16" s="508"/>
      <c r="P16" s="93">
        <f>第２日目対戦表2!E14</f>
        <v>3</v>
      </c>
      <c r="Q16" s="501" t="s">
        <v>123</v>
      </c>
      <c r="R16" s="501"/>
      <c r="S16" s="96">
        <f>第２日目対戦表2!G14</f>
        <v>1</v>
      </c>
      <c r="T16" s="95">
        <f>IF(I16&gt;K16,1,0)+IF(P16&gt;S16,1,0)</f>
        <v>2</v>
      </c>
      <c r="U16" s="93">
        <f>IF(I16&lt;K16,1,0)+IF(P16&lt;S16,1,0)</f>
        <v>0</v>
      </c>
      <c r="V16" s="158">
        <f>IF(I16=K16,1,0)+IF(P16=S16,1,0)</f>
        <v>0</v>
      </c>
      <c r="W16" s="385">
        <f t="shared" si="2"/>
        <v>6</v>
      </c>
      <c r="X16" s="502">
        <f>I16+P16</f>
        <v>6</v>
      </c>
      <c r="Y16" s="502"/>
      <c r="Z16" s="388">
        <f>K16+S16</f>
        <v>2</v>
      </c>
      <c r="AA16" s="503">
        <f t="shared" ref="AA16:AA17" si="4">X16-Z16</f>
        <v>4</v>
      </c>
      <c r="AB16" s="504"/>
      <c r="AC16" s="620">
        <v>1</v>
      </c>
      <c r="AD16" s="621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154"/>
      <c r="AP16" s="154"/>
      <c r="AQ16" s="44"/>
      <c r="AR16" s="47"/>
    </row>
    <row r="17" spans="2:44" ht="23.25" customHeight="1" x14ac:dyDescent="0.15">
      <c r="B17" s="169" t="str">
        <f>P12</f>
        <v>吾妻</v>
      </c>
      <c r="C17" s="168">
        <f>第２日目対戦表2!G9</f>
        <v>3</v>
      </c>
      <c r="D17" s="94" t="s">
        <v>89</v>
      </c>
      <c r="E17" s="95">
        <f>第２日目対戦表2!E9</f>
        <v>0</v>
      </c>
      <c r="F17" s="452"/>
      <c r="G17" s="453"/>
      <c r="H17" s="454"/>
      <c r="I17" s="452"/>
      <c r="J17" s="453"/>
      <c r="K17" s="454"/>
      <c r="L17" s="157">
        <f>第２日目対戦表2!G14</f>
        <v>1</v>
      </c>
      <c r="M17" s="501" t="s">
        <v>123</v>
      </c>
      <c r="N17" s="501"/>
      <c r="O17" s="156">
        <f>第２日目対戦表2!E14</f>
        <v>3</v>
      </c>
      <c r="P17" s="452"/>
      <c r="Q17" s="453"/>
      <c r="R17" s="453"/>
      <c r="S17" s="456"/>
      <c r="T17" s="95">
        <f>IF(C17&gt;E17,1,0)+IF(L17&gt;O17,1,0)</f>
        <v>1</v>
      </c>
      <c r="U17" s="93">
        <f>IF(C17&lt;E17,1,0)+IF(L17&lt;O17,1,0)</f>
        <v>1</v>
      </c>
      <c r="V17" s="170">
        <f>IF(C17=E17,1,0)+IF(L17=O17,1,0)</f>
        <v>0</v>
      </c>
      <c r="W17" s="385">
        <f t="shared" si="2"/>
        <v>3</v>
      </c>
      <c r="X17" s="502">
        <f>C17+L17</f>
        <v>4</v>
      </c>
      <c r="Y17" s="502"/>
      <c r="Z17" s="388">
        <f>E17+O17</f>
        <v>3</v>
      </c>
      <c r="AA17" s="503">
        <f t="shared" si="4"/>
        <v>1</v>
      </c>
      <c r="AB17" s="504"/>
      <c r="AC17" s="620">
        <v>2</v>
      </c>
      <c r="AD17" s="621"/>
      <c r="AE17" s="44"/>
      <c r="AF17" s="44"/>
      <c r="AG17" s="470"/>
      <c r="AH17" s="470"/>
      <c r="AI17" s="470"/>
      <c r="AJ17" s="44"/>
      <c r="AK17" s="44"/>
      <c r="AL17" s="44"/>
      <c r="AM17" s="44"/>
      <c r="AN17" s="44"/>
      <c r="AO17" s="44"/>
      <c r="AP17" s="154"/>
      <c r="AQ17" s="44"/>
      <c r="AR17" s="47"/>
    </row>
    <row r="18" spans="2:44" ht="23.25" customHeight="1" x14ac:dyDescent="0.15">
      <c r="B18" s="117"/>
      <c r="C18" s="44"/>
      <c r="D18" s="44"/>
      <c r="E18" s="44"/>
      <c r="F18" s="44"/>
      <c r="G18" s="44"/>
      <c r="H18" s="44"/>
      <c r="I18" s="44"/>
      <c r="J18" s="44"/>
      <c r="K18" s="44"/>
      <c r="L18" s="23"/>
      <c r="M18" s="24"/>
      <c r="N18" s="24"/>
      <c r="O18" s="23"/>
      <c r="P18" s="44"/>
      <c r="Q18" s="44"/>
      <c r="R18" s="44"/>
      <c r="S18" s="44"/>
      <c r="T18" s="44"/>
      <c r="U18" s="44"/>
      <c r="V18" s="171"/>
      <c r="W18" s="44"/>
      <c r="X18" s="24"/>
      <c r="Y18" s="24"/>
      <c r="Z18" s="164"/>
      <c r="AA18" s="117"/>
      <c r="AB18" s="117"/>
      <c r="AC18" s="117"/>
      <c r="AD18" s="117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154"/>
      <c r="AQ18" s="44"/>
      <c r="AR18" s="47"/>
    </row>
    <row r="19" spans="2:44" ht="23.25" customHeight="1" x14ac:dyDescent="0.15">
      <c r="B19" s="140" t="s">
        <v>182</v>
      </c>
      <c r="C19" s="101"/>
      <c r="D19" s="101"/>
      <c r="E19" s="101"/>
      <c r="F19" s="172"/>
      <c r="G19" s="172"/>
      <c r="H19" s="172"/>
      <c r="I19" s="101"/>
      <c r="J19" s="101"/>
      <c r="K19" s="101"/>
      <c r="Y19" s="160"/>
      <c r="Z19" s="160"/>
      <c r="AA19" s="24"/>
      <c r="AB19" s="24"/>
      <c r="AC19" s="24"/>
      <c r="AD19" s="141"/>
      <c r="AE19" s="141"/>
      <c r="AF19" s="141"/>
      <c r="AG19" s="24"/>
      <c r="AH19" s="24"/>
      <c r="AI19" s="24"/>
      <c r="AJ19" s="24"/>
      <c r="AK19" s="24"/>
      <c r="AL19" s="141"/>
      <c r="AM19" s="24"/>
      <c r="AN19" s="24"/>
      <c r="AO19" s="24"/>
      <c r="AP19" s="24"/>
      <c r="AQ19" s="24"/>
    </row>
    <row r="20" spans="2:44" ht="23.25" customHeight="1" thickBot="1" x14ac:dyDescent="0.2">
      <c r="B20" s="142" t="s">
        <v>183</v>
      </c>
      <c r="C20" s="484" t="s">
        <v>184</v>
      </c>
      <c r="D20" s="484"/>
      <c r="E20" s="485"/>
      <c r="F20" s="486" t="s">
        <v>185</v>
      </c>
      <c r="G20" s="487"/>
      <c r="H20" s="488"/>
      <c r="I20" s="489" t="s">
        <v>186</v>
      </c>
      <c r="J20" s="484"/>
      <c r="K20" s="499"/>
      <c r="L20" s="500" t="s">
        <v>115</v>
      </c>
      <c r="M20" s="493"/>
      <c r="N20" s="490" t="s">
        <v>116</v>
      </c>
      <c r="O20" s="493"/>
      <c r="P20" s="490" t="s">
        <v>117</v>
      </c>
      <c r="Q20" s="493"/>
      <c r="R20" s="490" t="s">
        <v>118</v>
      </c>
      <c r="S20" s="493"/>
      <c r="T20" s="143" t="s">
        <v>119</v>
      </c>
      <c r="U20" s="52" t="s">
        <v>120</v>
      </c>
      <c r="V20" s="173" t="s">
        <v>121</v>
      </c>
      <c r="W20" s="162" t="s">
        <v>122</v>
      </c>
      <c r="Y20" s="483"/>
      <c r="Z20" s="483"/>
      <c r="AA20" s="496"/>
      <c r="AB20" s="496"/>
      <c r="AC20" s="496"/>
      <c r="AD20" s="476"/>
      <c r="AE20" s="476"/>
      <c r="AF20" s="476"/>
      <c r="AG20" s="476"/>
      <c r="AH20" s="476"/>
      <c r="AI20" s="476"/>
      <c r="AJ20" s="24"/>
      <c r="AK20" s="24"/>
      <c r="AL20" s="24"/>
      <c r="AM20" s="24"/>
      <c r="AN20" s="24"/>
      <c r="AO20" s="24"/>
      <c r="AP20" s="146"/>
      <c r="AQ20" s="24"/>
    </row>
    <row r="21" spans="2:44" ht="23.25" customHeight="1" thickTop="1" x14ac:dyDescent="0.15">
      <c r="B21" s="174" t="str">
        <f>C20</f>
        <v>土浦小</v>
      </c>
      <c r="C21" s="477"/>
      <c r="D21" s="477"/>
      <c r="E21" s="478"/>
      <c r="F21" s="148">
        <f>第２日目対戦表2!U6</f>
        <v>0</v>
      </c>
      <c r="G21" s="149" t="s">
        <v>89</v>
      </c>
      <c r="H21" s="150">
        <f>第２日目対戦表2!W6</f>
        <v>5</v>
      </c>
      <c r="I21" s="148">
        <f>第２日目対戦表2!U8</f>
        <v>0</v>
      </c>
      <c r="J21" s="149" t="s">
        <v>89</v>
      </c>
      <c r="K21" s="166">
        <f>第２日目対戦表2!W8</f>
        <v>0</v>
      </c>
      <c r="L21" s="497">
        <f>IF(F21&gt;H21,1,0)+IF(I21&gt;K21,1,0)</f>
        <v>0</v>
      </c>
      <c r="M21" s="480"/>
      <c r="N21" s="473">
        <f>IF(F21&lt;H21,1,0)+IF(I21&lt;K21,1,0)</f>
        <v>1</v>
      </c>
      <c r="O21" s="480"/>
      <c r="P21" s="473">
        <f>IF(F21=H21,1,0)+IF(I21=K21,1,0)</f>
        <v>1</v>
      </c>
      <c r="Q21" s="480"/>
      <c r="R21" s="473">
        <f>L21*3+P21*1</f>
        <v>1</v>
      </c>
      <c r="S21" s="480"/>
      <c r="T21" s="152">
        <f>F21+I21</f>
        <v>0</v>
      </c>
      <c r="U21" s="153">
        <f>H21+K21</f>
        <v>5</v>
      </c>
      <c r="V21" s="622">
        <f>T21-U21</f>
        <v>-5</v>
      </c>
      <c r="W21" s="150">
        <v>3</v>
      </c>
      <c r="Y21" s="476"/>
      <c r="Z21" s="476"/>
      <c r="AA21" s="470"/>
      <c r="AB21" s="470"/>
      <c r="AC21" s="470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154"/>
      <c r="AQ21" s="44"/>
    </row>
    <row r="22" spans="2:44" ht="23.25" customHeight="1" x14ac:dyDescent="0.15">
      <c r="B22" s="155" t="str">
        <f>F20</f>
        <v>竹園西</v>
      </c>
      <c r="C22" s="94">
        <f>第２日目対戦表2!W6</f>
        <v>5</v>
      </c>
      <c r="D22" s="94" t="s">
        <v>89</v>
      </c>
      <c r="E22" s="95">
        <f>第２日目対戦表2!U6</f>
        <v>0</v>
      </c>
      <c r="F22" s="452"/>
      <c r="G22" s="453"/>
      <c r="H22" s="454"/>
      <c r="I22" s="93">
        <f>第２日目対戦表2!U10</f>
        <v>2</v>
      </c>
      <c r="J22" s="94" t="s">
        <v>89</v>
      </c>
      <c r="K22" s="96">
        <f>第２日目対戦表2!W10</f>
        <v>0</v>
      </c>
      <c r="L22" s="412">
        <f>IF(C22&gt;E22,1,0)+IF(I22&gt;K22,1,0)</f>
        <v>2</v>
      </c>
      <c r="M22" s="474"/>
      <c r="N22" s="475">
        <f>IF(C22&lt;E22,1,0+IF(I22&lt;K22,1,0))</f>
        <v>0</v>
      </c>
      <c r="O22" s="474"/>
      <c r="P22" s="475">
        <f>IF(C22=E22,1,0)+IF(I22=K22,1,0)</f>
        <v>0</v>
      </c>
      <c r="Q22" s="474"/>
      <c r="R22" s="473">
        <f t="shared" ref="R22:R23" si="5">L22*3+P22*1</f>
        <v>6</v>
      </c>
      <c r="S22" s="480"/>
      <c r="T22" s="385">
        <f>C22+I22</f>
        <v>7</v>
      </c>
      <c r="U22" s="93">
        <f>E22+K22</f>
        <v>0</v>
      </c>
      <c r="V22" s="622">
        <f t="shared" ref="V22:V23" si="6">T22-U22</f>
        <v>7</v>
      </c>
      <c r="W22" s="95">
        <v>1</v>
      </c>
      <c r="Y22" s="496"/>
      <c r="Z22" s="496"/>
      <c r="AA22" s="44"/>
      <c r="AB22" s="44"/>
      <c r="AC22" s="44"/>
      <c r="AD22" s="470"/>
      <c r="AE22" s="470"/>
      <c r="AF22" s="470"/>
      <c r="AG22" s="44"/>
      <c r="AH22" s="44"/>
      <c r="AI22" s="44"/>
      <c r="AJ22" s="44"/>
      <c r="AK22" s="44"/>
      <c r="AL22" s="44"/>
      <c r="AM22" s="44"/>
      <c r="AN22" s="44"/>
      <c r="AO22" s="44"/>
      <c r="AP22" s="154"/>
      <c r="AQ22" s="44"/>
    </row>
    <row r="23" spans="2:44" ht="23.25" customHeight="1" x14ac:dyDescent="0.15">
      <c r="B23" s="159" t="str">
        <f>I20</f>
        <v>東光台</v>
      </c>
      <c r="C23" s="94">
        <f>第２日目対戦表2!W8</f>
        <v>0</v>
      </c>
      <c r="D23" s="94" t="s">
        <v>89</v>
      </c>
      <c r="E23" s="95">
        <f>第２日目対戦表2!U8</f>
        <v>0</v>
      </c>
      <c r="F23" s="93">
        <f>第２日目対戦表2!W10</f>
        <v>0</v>
      </c>
      <c r="G23" s="94" t="s">
        <v>89</v>
      </c>
      <c r="H23" s="95">
        <f>第２日目対戦表2!U10</f>
        <v>2</v>
      </c>
      <c r="I23" s="452"/>
      <c r="J23" s="453"/>
      <c r="K23" s="456"/>
      <c r="L23" s="412">
        <f>IF(C23&gt;E23,1,0)+IF(F23&gt;H23,1,0)</f>
        <v>0</v>
      </c>
      <c r="M23" s="474"/>
      <c r="N23" s="475">
        <f>IF(C23&lt;E23,1,0+IF(F23&lt;H23,1,0))</f>
        <v>1</v>
      </c>
      <c r="O23" s="474"/>
      <c r="P23" s="475">
        <f>IF(C23=E23,1,0)+IF(F23=H23,1,0)</f>
        <v>1</v>
      </c>
      <c r="Q23" s="474"/>
      <c r="R23" s="473">
        <f t="shared" si="5"/>
        <v>1</v>
      </c>
      <c r="S23" s="480"/>
      <c r="T23" s="385">
        <f>C23+F23</f>
        <v>0</v>
      </c>
      <c r="U23" s="93">
        <f>E23+H23</f>
        <v>2</v>
      </c>
      <c r="V23" s="622">
        <f t="shared" si="6"/>
        <v>-2</v>
      </c>
      <c r="W23" s="95">
        <v>2</v>
      </c>
      <c r="Y23" s="496"/>
      <c r="Z23" s="496"/>
      <c r="AA23" s="44"/>
      <c r="AB23" s="44"/>
      <c r="AC23" s="44"/>
      <c r="AD23" s="44"/>
      <c r="AE23" s="44"/>
      <c r="AF23" s="44"/>
      <c r="AG23" s="470"/>
      <c r="AH23" s="470"/>
      <c r="AI23" s="470"/>
      <c r="AJ23" s="44"/>
      <c r="AK23" s="44"/>
      <c r="AL23" s="44"/>
      <c r="AM23" s="44"/>
      <c r="AN23" s="44"/>
      <c r="AO23" s="44"/>
      <c r="AP23" s="154"/>
      <c r="AQ23" s="44"/>
    </row>
    <row r="24" spans="2:44" ht="23.25" customHeight="1" x14ac:dyDescent="0.15">
      <c r="G24" s="141"/>
      <c r="J24" s="24"/>
      <c r="S24" s="139"/>
      <c r="AH24" s="24"/>
    </row>
    <row r="25" spans="2:44" ht="23.25" customHeight="1" x14ac:dyDescent="0.15">
      <c r="B25" s="140" t="s">
        <v>187</v>
      </c>
      <c r="Y25" s="160"/>
      <c r="Z25" s="160"/>
      <c r="AA25" s="24"/>
      <c r="AB25" s="24"/>
      <c r="AC25" s="24"/>
      <c r="AD25" s="141"/>
      <c r="AE25" s="141"/>
      <c r="AF25" s="141"/>
      <c r="AG25" s="24"/>
      <c r="AH25" s="24"/>
      <c r="AI25" s="24"/>
      <c r="AJ25" s="24"/>
      <c r="AK25" s="24"/>
      <c r="AL25" s="141"/>
      <c r="AM25" s="24"/>
      <c r="AN25" s="24"/>
      <c r="AO25" s="24"/>
      <c r="AP25" s="24"/>
      <c r="AQ25" s="24"/>
      <c r="AR25" s="141"/>
    </row>
    <row r="26" spans="2:44" ht="23.25" customHeight="1" thickBot="1" x14ac:dyDescent="0.2">
      <c r="B26" s="142" t="s">
        <v>188</v>
      </c>
      <c r="C26" s="484" t="s">
        <v>189</v>
      </c>
      <c r="D26" s="484"/>
      <c r="E26" s="485"/>
      <c r="F26" s="486" t="s">
        <v>190</v>
      </c>
      <c r="G26" s="487"/>
      <c r="H26" s="488"/>
      <c r="I26" s="498" t="s">
        <v>191</v>
      </c>
      <c r="J26" s="484"/>
      <c r="K26" s="499"/>
      <c r="L26" s="491" t="s">
        <v>115</v>
      </c>
      <c r="M26" s="493"/>
      <c r="N26" s="490" t="s">
        <v>116</v>
      </c>
      <c r="O26" s="493"/>
      <c r="P26" s="490" t="s">
        <v>117</v>
      </c>
      <c r="Q26" s="493"/>
      <c r="R26" s="490" t="s">
        <v>118</v>
      </c>
      <c r="S26" s="493"/>
      <c r="T26" s="143" t="s">
        <v>119</v>
      </c>
      <c r="U26" s="52" t="s">
        <v>120</v>
      </c>
      <c r="V26" s="173" t="s">
        <v>121</v>
      </c>
      <c r="W26" s="162" t="s">
        <v>122</v>
      </c>
      <c r="Y26" s="483"/>
      <c r="Z26" s="483"/>
      <c r="AA26" s="496"/>
      <c r="AB26" s="496"/>
      <c r="AC26" s="496"/>
      <c r="AD26" s="476"/>
      <c r="AE26" s="476"/>
      <c r="AF26" s="476"/>
      <c r="AG26" s="476"/>
      <c r="AH26" s="476"/>
      <c r="AI26" s="476"/>
      <c r="AJ26" s="24"/>
      <c r="AK26" s="24"/>
      <c r="AL26" s="24"/>
      <c r="AM26" s="24"/>
      <c r="AN26" s="24"/>
      <c r="AO26" s="24"/>
      <c r="AP26" s="146"/>
      <c r="AQ26" s="24"/>
      <c r="AR26" s="141"/>
    </row>
    <row r="27" spans="2:44" ht="23.25" customHeight="1" thickTop="1" x14ac:dyDescent="0.15">
      <c r="B27" s="147" t="str">
        <f>C26</f>
        <v>茎崎</v>
      </c>
      <c r="C27" s="477"/>
      <c r="D27" s="477"/>
      <c r="E27" s="478"/>
      <c r="F27" s="148">
        <f>第２日目対戦表2!U7</f>
        <v>0</v>
      </c>
      <c r="G27" s="149" t="s">
        <v>89</v>
      </c>
      <c r="H27" s="150">
        <f>第２日目対戦表2!W7</f>
        <v>3</v>
      </c>
      <c r="I27" s="148">
        <f>第２日目対戦表2!U9</f>
        <v>0</v>
      </c>
      <c r="J27" s="149" t="s">
        <v>89</v>
      </c>
      <c r="K27" s="166">
        <f>第２日目対戦表2!W9</f>
        <v>0</v>
      </c>
      <c r="L27" s="497">
        <f>IF(F27&gt;H27,1,0)+IF(I27&gt;K27,1,0)</f>
        <v>0</v>
      </c>
      <c r="M27" s="480"/>
      <c r="N27" s="473">
        <f>IF(F27&lt;H27,1,0)+IF(I27&lt;K27,1,0)</f>
        <v>1</v>
      </c>
      <c r="O27" s="480"/>
      <c r="P27" s="473">
        <f>IF(F27=H27,1,0)+IF(I27=K27,1,0)</f>
        <v>1</v>
      </c>
      <c r="Q27" s="480"/>
      <c r="R27" s="473">
        <f>L27*3+P27*1</f>
        <v>1</v>
      </c>
      <c r="S27" s="480"/>
      <c r="T27" s="385">
        <f>F27+I27</f>
        <v>0</v>
      </c>
      <c r="U27" s="153">
        <f>H27+K27</f>
        <v>3</v>
      </c>
      <c r="V27" s="175">
        <f>T27-U27</f>
        <v>-3</v>
      </c>
      <c r="W27" s="150">
        <v>3</v>
      </c>
      <c r="Y27" s="496"/>
      <c r="Z27" s="496"/>
      <c r="AA27" s="470"/>
      <c r="AB27" s="470"/>
      <c r="AC27" s="470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154"/>
      <c r="AQ27" s="44"/>
      <c r="AR27" s="141"/>
    </row>
    <row r="28" spans="2:44" ht="23.25" customHeight="1" x14ac:dyDescent="0.15">
      <c r="B28" s="159" t="str">
        <f>F26</f>
        <v>北条A</v>
      </c>
      <c r="C28" s="94">
        <f>第２日目対戦表2!W7</f>
        <v>3</v>
      </c>
      <c r="D28" s="94" t="s">
        <v>89</v>
      </c>
      <c r="E28" s="95">
        <f>第２日目対戦表2!U7</f>
        <v>0</v>
      </c>
      <c r="F28" s="452"/>
      <c r="G28" s="453"/>
      <c r="H28" s="454"/>
      <c r="I28" s="93">
        <f>第２日目対戦表2!U11</f>
        <v>2</v>
      </c>
      <c r="J28" s="94" t="s">
        <v>89</v>
      </c>
      <c r="K28" s="96">
        <f>第２日目対戦表2!W11</f>
        <v>1</v>
      </c>
      <c r="L28" s="412">
        <f>IF(C28&gt;E28,1,0)+IF(I28&gt;K28,1,0)</f>
        <v>2</v>
      </c>
      <c r="M28" s="474"/>
      <c r="N28" s="475">
        <f>IF(C28&lt;E28,1,0+IF(I28&lt;K28,1,0))</f>
        <v>0</v>
      </c>
      <c r="O28" s="474"/>
      <c r="P28" s="475">
        <f>IF(C28=E28,1,0)+IF(I28=K28,1,0)</f>
        <v>0</v>
      </c>
      <c r="Q28" s="474"/>
      <c r="R28" s="473">
        <f t="shared" ref="R28:R29" si="7">L28*3+P28*1</f>
        <v>6</v>
      </c>
      <c r="S28" s="480"/>
      <c r="T28" s="385">
        <f>C28+I28</f>
        <v>5</v>
      </c>
      <c r="U28" s="383">
        <f>E28+K28</f>
        <v>1</v>
      </c>
      <c r="V28" s="175">
        <f t="shared" ref="V28:V29" si="8">T28-U28</f>
        <v>4</v>
      </c>
      <c r="W28" s="95">
        <v>1</v>
      </c>
      <c r="Y28" s="496"/>
      <c r="Z28" s="496"/>
      <c r="AA28" s="44"/>
      <c r="AB28" s="44"/>
      <c r="AC28" s="44"/>
      <c r="AD28" s="470"/>
      <c r="AE28" s="470"/>
      <c r="AF28" s="470"/>
      <c r="AG28" s="44"/>
      <c r="AH28" s="44"/>
      <c r="AI28" s="44"/>
      <c r="AJ28" s="44"/>
      <c r="AK28" s="44"/>
      <c r="AL28" s="44"/>
      <c r="AM28" s="44"/>
      <c r="AN28" s="44"/>
      <c r="AO28" s="44"/>
      <c r="AP28" s="154"/>
      <c r="AQ28" s="44"/>
      <c r="AR28" s="141"/>
    </row>
    <row r="29" spans="2:44" ht="23.25" customHeight="1" x14ac:dyDescent="0.15">
      <c r="B29" s="155" t="str">
        <f>I26</f>
        <v>ｻﾝﾀﾞｰｽﾞ</v>
      </c>
      <c r="C29" s="94">
        <f>第２日目対戦表2!W9</f>
        <v>0</v>
      </c>
      <c r="D29" s="94" t="s">
        <v>89</v>
      </c>
      <c r="E29" s="95">
        <f>第２日目対戦表2!U9</f>
        <v>0</v>
      </c>
      <c r="F29" s="93">
        <f>第２日目対戦表2!W11</f>
        <v>1</v>
      </c>
      <c r="G29" s="94" t="s">
        <v>89</v>
      </c>
      <c r="H29" s="95">
        <f>第２日目対戦表2!U11</f>
        <v>2</v>
      </c>
      <c r="I29" s="452"/>
      <c r="J29" s="453"/>
      <c r="K29" s="456"/>
      <c r="L29" s="412">
        <f>IF(C29&gt;E29,1,0)+IF(F29&gt;H29,1,0)</f>
        <v>0</v>
      </c>
      <c r="M29" s="474"/>
      <c r="N29" s="475">
        <f>IF(C29&lt;E29,1,0+IF(F29&lt;H29,1,0))</f>
        <v>1</v>
      </c>
      <c r="O29" s="474"/>
      <c r="P29" s="475">
        <f>IF(C29=E29,1,0)+IF(F29=H29,1,0)</f>
        <v>1</v>
      </c>
      <c r="Q29" s="474"/>
      <c r="R29" s="473">
        <f t="shared" si="7"/>
        <v>1</v>
      </c>
      <c r="S29" s="480"/>
      <c r="T29" s="385">
        <f>C29+F29</f>
        <v>1</v>
      </c>
      <c r="U29" s="383">
        <f>E29+H29</f>
        <v>2</v>
      </c>
      <c r="V29" s="175">
        <f t="shared" si="8"/>
        <v>-1</v>
      </c>
      <c r="W29" s="95">
        <v>2</v>
      </c>
      <c r="Y29" s="476"/>
      <c r="Z29" s="476"/>
      <c r="AA29" s="44"/>
      <c r="AB29" s="44"/>
      <c r="AC29" s="44"/>
      <c r="AD29" s="44"/>
      <c r="AE29" s="44"/>
      <c r="AF29" s="44"/>
      <c r="AG29" s="470"/>
      <c r="AH29" s="470"/>
      <c r="AI29" s="470"/>
      <c r="AJ29" s="44"/>
      <c r="AK29" s="44"/>
      <c r="AL29" s="44"/>
      <c r="AM29" s="44"/>
      <c r="AN29" s="44"/>
      <c r="AO29" s="44"/>
      <c r="AP29" s="154"/>
      <c r="AQ29" s="44"/>
      <c r="AR29" s="141"/>
    </row>
    <row r="30" spans="2:44" ht="23.25" customHeight="1" x14ac:dyDescent="0.15"/>
    <row r="31" spans="2:44" ht="23.25" customHeight="1" x14ac:dyDescent="0.15">
      <c r="B31" s="140" t="s">
        <v>192</v>
      </c>
      <c r="Y31" s="483"/>
      <c r="Z31" s="483"/>
      <c r="AA31" s="483"/>
      <c r="AB31" s="24"/>
      <c r="AC31" s="24"/>
      <c r="AD31" s="141"/>
      <c r="AE31" s="141"/>
      <c r="AF31" s="141"/>
      <c r="AG31" s="24"/>
      <c r="AH31" s="24"/>
      <c r="AI31" s="24"/>
      <c r="AJ31" s="24"/>
      <c r="AK31" s="24"/>
      <c r="AL31" s="141"/>
      <c r="AM31" s="24"/>
      <c r="AN31" s="24"/>
      <c r="AO31" s="24"/>
      <c r="AP31" s="24"/>
      <c r="AQ31" s="24"/>
    </row>
    <row r="32" spans="2:44" ht="23.25" customHeight="1" thickBot="1" x14ac:dyDescent="0.2">
      <c r="B32" s="142" t="s">
        <v>193</v>
      </c>
      <c r="C32" s="484" t="s">
        <v>194</v>
      </c>
      <c r="D32" s="484"/>
      <c r="E32" s="485"/>
      <c r="F32" s="486" t="s">
        <v>195</v>
      </c>
      <c r="G32" s="487"/>
      <c r="H32" s="488"/>
      <c r="I32" s="489" t="s">
        <v>196</v>
      </c>
      <c r="J32" s="484"/>
      <c r="K32" s="485"/>
      <c r="L32" s="490" t="s">
        <v>197</v>
      </c>
      <c r="M32" s="491"/>
      <c r="N32" s="491"/>
      <c r="O32" s="492"/>
      <c r="P32" s="491" t="s">
        <v>172</v>
      </c>
      <c r="Q32" s="493"/>
      <c r="R32" s="490" t="s">
        <v>116</v>
      </c>
      <c r="S32" s="493"/>
      <c r="T32" s="143" t="s">
        <v>117</v>
      </c>
      <c r="U32" s="52" t="s">
        <v>173</v>
      </c>
      <c r="V32" s="144" t="s">
        <v>119</v>
      </c>
      <c r="W32" s="143" t="s">
        <v>120</v>
      </c>
      <c r="X32" s="494" t="s">
        <v>121</v>
      </c>
      <c r="Y32" s="495"/>
      <c r="Z32" s="145" t="s">
        <v>174</v>
      </c>
      <c r="AA32" s="496"/>
      <c r="AB32" s="496"/>
      <c r="AC32" s="496"/>
      <c r="AD32" s="476"/>
      <c r="AE32" s="476"/>
      <c r="AF32" s="476"/>
      <c r="AG32" s="476"/>
      <c r="AH32" s="476"/>
      <c r="AI32" s="476"/>
      <c r="AJ32" s="24"/>
      <c r="AK32" s="24"/>
      <c r="AL32" s="24"/>
      <c r="AM32" s="24"/>
      <c r="AN32" s="24"/>
      <c r="AO32" s="24"/>
      <c r="AP32" s="146"/>
      <c r="AQ32" s="24"/>
    </row>
    <row r="33" spans="2:43" ht="23.25" customHeight="1" thickTop="1" x14ac:dyDescent="0.15">
      <c r="B33" s="147" t="str">
        <f>C32</f>
        <v>北条B</v>
      </c>
      <c r="C33" s="477"/>
      <c r="D33" s="477"/>
      <c r="E33" s="478"/>
      <c r="F33" s="148">
        <f>第２日目対戦表2!M6</f>
        <v>0</v>
      </c>
      <c r="G33" s="149" t="s">
        <v>89</v>
      </c>
      <c r="H33" s="150">
        <f>第２日目対戦表2!O6</f>
        <v>7</v>
      </c>
      <c r="I33" s="148">
        <f>第２日目対戦表2!M14</f>
        <v>1</v>
      </c>
      <c r="J33" s="149" t="s">
        <v>89</v>
      </c>
      <c r="K33" s="150">
        <f>第２日目対戦表2!O14</f>
        <v>3</v>
      </c>
      <c r="L33" s="151">
        <f>第２日目対戦表2!M9</f>
        <v>0</v>
      </c>
      <c r="M33" s="479" t="s">
        <v>89</v>
      </c>
      <c r="N33" s="479"/>
      <c r="O33" s="166">
        <f>第２日目対戦表2!O9</f>
        <v>4</v>
      </c>
      <c r="P33" s="479">
        <f>IF(F33&gt;H33,1,0)+IF(I33&gt;K33,1,0)+IF(L33&gt;O33,1,0)</f>
        <v>0</v>
      </c>
      <c r="Q33" s="480"/>
      <c r="R33" s="473">
        <f>IF(F33&lt;H33,1,0)+IF(I33&lt;K33,1,0)+IF(L33&lt;O33,1,0)</f>
        <v>3</v>
      </c>
      <c r="S33" s="480"/>
      <c r="T33" s="385">
        <f>IF(F33=H33,1,0)+IF(I33=K33,1,0)+IF(L33=O33,1,0)</f>
        <v>0</v>
      </c>
      <c r="U33" s="384">
        <f>P33*3+T33*1</f>
        <v>0</v>
      </c>
      <c r="V33" s="153">
        <f>F33+I33+L33</f>
        <v>1</v>
      </c>
      <c r="W33" s="385">
        <f>H33+K33+O33</f>
        <v>14</v>
      </c>
      <c r="X33" s="481">
        <f>V33-W33</f>
        <v>-13</v>
      </c>
      <c r="Y33" s="482"/>
      <c r="Z33" s="617">
        <v>4</v>
      </c>
      <c r="AA33" s="470"/>
      <c r="AB33" s="470"/>
      <c r="AC33" s="470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154"/>
      <c r="AQ33" s="44"/>
    </row>
    <row r="34" spans="2:43" ht="23.25" customHeight="1" x14ac:dyDescent="0.15">
      <c r="B34" s="155" t="str">
        <f>F32</f>
        <v>手代木B</v>
      </c>
      <c r="C34" s="94">
        <f>第２日目対戦表2!O6</f>
        <v>7</v>
      </c>
      <c r="D34" s="94" t="s">
        <v>89</v>
      </c>
      <c r="E34" s="95">
        <f>第２日目対戦表2!M6</f>
        <v>0</v>
      </c>
      <c r="F34" s="452"/>
      <c r="G34" s="453"/>
      <c r="H34" s="454"/>
      <c r="I34" s="93">
        <f>第２日目対戦表2!E11</f>
        <v>1</v>
      </c>
      <c r="J34" s="94" t="s">
        <v>89</v>
      </c>
      <c r="K34" s="95">
        <f>第２日目対戦表2!G11</f>
        <v>1</v>
      </c>
      <c r="L34" s="157">
        <f>第２日目対戦表2!M15</f>
        <v>1</v>
      </c>
      <c r="M34" s="471" t="s">
        <v>89</v>
      </c>
      <c r="N34" s="471"/>
      <c r="O34" s="96">
        <f>第２日目対戦表2!O15</f>
        <v>2</v>
      </c>
      <c r="P34" s="471">
        <f>IF(C34&gt;E34,1,0)+IF(I34&gt;K34,1,0)+IF(L34&gt;O34,1,0)</f>
        <v>1</v>
      </c>
      <c r="Q34" s="474"/>
      <c r="R34" s="475">
        <f>IF(C34&lt;E34,1,0)+IF(I34&lt;K34,1,0)+IF(L34&lt;O34,1,0)</f>
        <v>1</v>
      </c>
      <c r="S34" s="474"/>
      <c r="T34" s="382">
        <f>IF(C34=E34,1,0)+IF(I34=K34,1,0)+IF(L34=O34,1,0)</f>
        <v>1</v>
      </c>
      <c r="U34" s="384">
        <f t="shared" ref="U34:U36" si="9">P34*3+T34*1</f>
        <v>4</v>
      </c>
      <c r="V34" s="158">
        <f>C34+I34+L34</f>
        <v>9</v>
      </c>
      <c r="W34" s="386">
        <f>E34+K34+O34</f>
        <v>3</v>
      </c>
      <c r="X34" s="472">
        <f t="shared" ref="X34:X36" si="10">V34-W34</f>
        <v>6</v>
      </c>
      <c r="Y34" s="473"/>
      <c r="Z34" s="618">
        <v>3</v>
      </c>
      <c r="AA34" s="44"/>
      <c r="AB34" s="44"/>
      <c r="AC34" s="44"/>
      <c r="AD34" s="470"/>
      <c r="AE34" s="470"/>
      <c r="AF34" s="470"/>
      <c r="AG34" s="44"/>
      <c r="AH34" s="44"/>
      <c r="AI34" s="44"/>
      <c r="AJ34" s="44"/>
      <c r="AK34" s="44"/>
      <c r="AL34" s="44"/>
      <c r="AM34" s="44"/>
      <c r="AN34" s="44"/>
      <c r="AO34" s="44"/>
      <c r="AP34" s="154"/>
      <c r="AQ34" s="44"/>
    </row>
    <row r="35" spans="2:43" ht="23.25" customHeight="1" x14ac:dyDescent="0.15">
      <c r="B35" s="155" t="str">
        <f>I32</f>
        <v>二の宮</v>
      </c>
      <c r="C35" s="94">
        <f>第２日目対戦表2!O14</f>
        <v>3</v>
      </c>
      <c r="D35" s="94" t="s">
        <v>89</v>
      </c>
      <c r="E35" s="95">
        <f>第２日目対戦表2!M14</f>
        <v>1</v>
      </c>
      <c r="F35" s="93">
        <f>第２日目対戦表2!G11</f>
        <v>1</v>
      </c>
      <c r="G35" s="94" t="s">
        <v>89</v>
      </c>
      <c r="H35" s="95">
        <f>第２日目対戦表2!E11</f>
        <v>1</v>
      </c>
      <c r="I35" s="452"/>
      <c r="J35" s="453"/>
      <c r="K35" s="454"/>
      <c r="L35" s="93">
        <f>第２日目対戦表2!E8</f>
        <v>2</v>
      </c>
      <c r="M35" s="471" t="s">
        <v>89</v>
      </c>
      <c r="N35" s="471"/>
      <c r="O35" s="96">
        <f>第２日目対戦表2!G8</f>
        <v>2</v>
      </c>
      <c r="P35" s="412">
        <f>IF(C35&gt;E35,1,0)+IF(F35&gt;H35,1,0)+IF(L35&gt;O35,1,0)</f>
        <v>1</v>
      </c>
      <c r="Q35" s="474"/>
      <c r="R35" s="475">
        <f>IF(C35&lt;E35,1,0)+IF(F35&lt;H35,1,0)+IF(L35&lt;O35,1,0)</f>
        <v>0</v>
      </c>
      <c r="S35" s="474"/>
      <c r="T35" s="382">
        <f>IF(C35=E35,1,0)+IF(F35=H35,1,0)+IF(L35=O35,1,0)</f>
        <v>2</v>
      </c>
      <c r="U35" s="384">
        <f t="shared" si="9"/>
        <v>5</v>
      </c>
      <c r="V35" s="158">
        <f>C35+F35+L35</f>
        <v>6</v>
      </c>
      <c r="W35" s="382">
        <f>E35+H35+O35</f>
        <v>4</v>
      </c>
      <c r="X35" s="472">
        <f t="shared" si="10"/>
        <v>2</v>
      </c>
      <c r="Y35" s="473"/>
      <c r="Z35" s="618">
        <v>2</v>
      </c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154"/>
      <c r="AQ35" s="44"/>
    </row>
    <row r="36" spans="2:43" ht="23.25" customHeight="1" x14ac:dyDescent="0.15">
      <c r="B36" s="159" t="str">
        <f>L32</f>
        <v>並木</v>
      </c>
      <c r="C36" s="94">
        <f>第２日目対戦表2!O9</f>
        <v>4</v>
      </c>
      <c r="D36" s="94" t="s">
        <v>89</v>
      </c>
      <c r="E36" s="95">
        <f>第２日目対戦表2!M9</f>
        <v>0</v>
      </c>
      <c r="F36" s="93">
        <f>第２日目対戦表2!O15</f>
        <v>2</v>
      </c>
      <c r="G36" s="94" t="s">
        <v>89</v>
      </c>
      <c r="H36" s="95">
        <f>第２日目対戦表2!M15</f>
        <v>1</v>
      </c>
      <c r="I36" s="157">
        <f>第２日目対戦表2!G8</f>
        <v>2</v>
      </c>
      <c r="J36" s="94" t="s">
        <v>89</v>
      </c>
      <c r="K36" s="156">
        <f>第２日目対戦表2!E8</f>
        <v>2</v>
      </c>
      <c r="L36" s="452"/>
      <c r="M36" s="453"/>
      <c r="N36" s="453"/>
      <c r="O36" s="456"/>
      <c r="P36" s="471">
        <f>IF(C36&gt;E36,1,0)+IF(F36&gt;H36,1,0)+IF(I36&gt;K36,1,0)</f>
        <v>2</v>
      </c>
      <c r="Q36" s="474"/>
      <c r="R36" s="475">
        <f>IF(C36&lt;E36,1,0)+IF(F36&lt;H36,1,0)+IF(I36&lt;K36,1,0)</f>
        <v>0</v>
      </c>
      <c r="S36" s="474"/>
      <c r="T36" s="382">
        <f>IF(C36=E36,1,0)+IF(F36=H36,1,0)+IF(I36=K36,1,0)</f>
        <v>1</v>
      </c>
      <c r="U36" s="384">
        <f t="shared" si="9"/>
        <v>7</v>
      </c>
      <c r="V36" s="158">
        <f>C36+F36+I36</f>
        <v>8</v>
      </c>
      <c r="W36" s="386">
        <f>E36+H36+K36</f>
        <v>3</v>
      </c>
      <c r="X36" s="472">
        <f t="shared" si="10"/>
        <v>5</v>
      </c>
      <c r="Y36" s="473"/>
      <c r="Z36" s="618">
        <v>1</v>
      </c>
      <c r="AA36" s="44"/>
      <c r="AB36" s="44"/>
      <c r="AC36" s="44"/>
      <c r="AD36" s="44"/>
      <c r="AE36" s="44"/>
      <c r="AF36" s="44"/>
      <c r="AG36" s="470"/>
      <c r="AH36" s="470"/>
      <c r="AI36" s="470"/>
      <c r="AJ36" s="44"/>
      <c r="AK36" s="44"/>
      <c r="AL36" s="44"/>
      <c r="AM36" s="44"/>
      <c r="AN36" s="44"/>
      <c r="AO36" s="44"/>
      <c r="AP36" s="44"/>
      <c r="AQ36" s="44"/>
    </row>
    <row r="37" spans="2:43" x14ac:dyDescent="0.15">
      <c r="W37" s="101"/>
    </row>
    <row r="38" spans="2:43" ht="20.25" customHeight="1" x14ac:dyDescent="0.15">
      <c r="K38" s="469" t="s">
        <v>743</v>
      </c>
      <c r="L38" s="469"/>
      <c r="M38" s="469"/>
      <c r="N38" s="469"/>
      <c r="O38" s="469"/>
      <c r="P38" s="469"/>
      <c r="Q38" s="469"/>
      <c r="R38" s="469"/>
      <c r="S38" s="469"/>
    </row>
  </sheetData>
  <mergeCells count="175">
    <mergeCell ref="Y4:AA4"/>
    <mergeCell ref="C5:E5"/>
    <mergeCell ref="F5:H5"/>
    <mergeCell ref="I5:K5"/>
    <mergeCell ref="L5:O5"/>
    <mergeCell ref="P5:Q5"/>
    <mergeCell ref="R5:S5"/>
    <mergeCell ref="X5:Y5"/>
    <mergeCell ref="AA5:AC5"/>
    <mergeCell ref="AD7:AF7"/>
    <mergeCell ref="AD5:AF5"/>
    <mergeCell ref="AG5:AI5"/>
    <mergeCell ref="C6:E6"/>
    <mergeCell ref="M6:N6"/>
    <mergeCell ref="P6:Q6"/>
    <mergeCell ref="R6:S6"/>
    <mergeCell ref="X6:Y6"/>
    <mergeCell ref="AA6:AC6"/>
    <mergeCell ref="I8:K8"/>
    <mergeCell ref="M8:N8"/>
    <mergeCell ref="X8:Y8"/>
    <mergeCell ref="L9:O9"/>
    <mergeCell ref="P9:Q9"/>
    <mergeCell ref="R9:S9"/>
    <mergeCell ref="X9:Y9"/>
    <mergeCell ref="F7:H7"/>
    <mergeCell ref="M7:N7"/>
    <mergeCell ref="P7:Q7"/>
    <mergeCell ref="R7:S7"/>
    <mergeCell ref="X7:Y7"/>
    <mergeCell ref="P8:Q8"/>
    <mergeCell ref="R8:S8"/>
    <mergeCell ref="AG9:AI9"/>
    <mergeCell ref="C12:E12"/>
    <mergeCell ref="F12:H12"/>
    <mergeCell ref="I12:K12"/>
    <mergeCell ref="L12:O12"/>
    <mergeCell ref="P12:S12"/>
    <mergeCell ref="X12:Y12"/>
    <mergeCell ref="AA12:AB12"/>
    <mergeCell ref="AC12:AD12"/>
    <mergeCell ref="AG12:AI12"/>
    <mergeCell ref="AC13:AD13"/>
    <mergeCell ref="F14:H14"/>
    <mergeCell ref="L14:O14"/>
    <mergeCell ref="P14:S14"/>
    <mergeCell ref="X14:Y14"/>
    <mergeCell ref="AA14:AB14"/>
    <mergeCell ref="AC14:AD14"/>
    <mergeCell ref="C13:E13"/>
    <mergeCell ref="I13:K13"/>
    <mergeCell ref="L13:O13"/>
    <mergeCell ref="Q13:R13"/>
    <mergeCell ref="X13:Y13"/>
    <mergeCell ref="AA13:AB13"/>
    <mergeCell ref="C21:E21"/>
    <mergeCell ref="L21:M21"/>
    <mergeCell ref="N21:O21"/>
    <mergeCell ref="P21:Q21"/>
    <mergeCell ref="AC15:AD15"/>
    <mergeCell ref="C16:E16"/>
    <mergeCell ref="F16:H16"/>
    <mergeCell ref="L16:O16"/>
    <mergeCell ref="Q16:R16"/>
    <mergeCell ref="X16:Y16"/>
    <mergeCell ref="AA16:AB16"/>
    <mergeCell ref="AC16:AD16"/>
    <mergeCell ref="C15:E15"/>
    <mergeCell ref="I15:K15"/>
    <mergeCell ref="M15:N15"/>
    <mergeCell ref="P15:S15"/>
    <mergeCell ref="X15:Y15"/>
    <mergeCell ref="AA15:AB15"/>
    <mergeCell ref="AC17:AD17"/>
    <mergeCell ref="R21:S21"/>
    <mergeCell ref="Y21:Z21"/>
    <mergeCell ref="AG17:AI17"/>
    <mergeCell ref="C20:E20"/>
    <mergeCell ref="F20:H20"/>
    <mergeCell ref="I20:K20"/>
    <mergeCell ref="L20:M20"/>
    <mergeCell ref="N20:O20"/>
    <mergeCell ref="P20:Q20"/>
    <mergeCell ref="R20:S20"/>
    <mergeCell ref="F17:H17"/>
    <mergeCell ref="I17:K17"/>
    <mergeCell ref="M17:N17"/>
    <mergeCell ref="P17:S17"/>
    <mergeCell ref="X17:Y17"/>
    <mergeCell ref="AA17:AB17"/>
    <mergeCell ref="Y20:Z20"/>
    <mergeCell ref="AA20:AC20"/>
    <mergeCell ref="AD20:AF20"/>
    <mergeCell ref="AG20:AI20"/>
    <mergeCell ref="AD22:AF22"/>
    <mergeCell ref="I23:K23"/>
    <mergeCell ref="L23:M23"/>
    <mergeCell ref="N23:O23"/>
    <mergeCell ref="P23:Q23"/>
    <mergeCell ref="R23:S23"/>
    <mergeCell ref="Y23:Z23"/>
    <mergeCell ref="AA21:AC21"/>
    <mergeCell ref="F22:H22"/>
    <mergeCell ref="L22:M22"/>
    <mergeCell ref="N22:O22"/>
    <mergeCell ref="P22:Q22"/>
    <mergeCell ref="R22:S22"/>
    <mergeCell ref="Y22:Z22"/>
    <mergeCell ref="AG23:AI23"/>
    <mergeCell ref="C26:E26"/>
    <mergeCell ref="F26:H26"/>
    <mergeCell ref="I26:K26"/>
    <mergeCell ref="L26:M26"/>
    <mergeCell ref="N26:O26"/>
    <mergeCell ref="P26:Q26"/>
    <mergeCell ref="R26:S26"/>
    <mergeCell ref="Y26:Z26"/>
    <mergeCell ref="AA26:AC26"/>
    <mergeCell ref="AD26:AF26"/>
    <mergeCell ref="AG26:AI26"/>
    <mergeCell ref="C27:E27"/>
    <mergeCell ref="L27:M27"/>
    <mergeCell ref="N27:O27"/>
    <mergeCell ref="P27:Q27"/>
    <mergeCell ref="R27:S27"/>
    <mergeCell ref="Y27:Z27"/>
    <mergeCell ref="AA27:AC27"/>
    <mergeCell ref="AD28:AF28"/>
    <mergeCell ref="I29:K29"/>
    <mergeCell ref="L29:M29"/>
    <mergeCell ref="N29:O29"/>
    <mergeCell ref="P29:Q29"/>
    <mergeCell ref="R29:S29"/>
    <mergeCell ref="Y29:Z29"/>
    <mergeCell ref="F28:H28"/>
    <mergeCell ref="L28:M28"/>
    <mergeCell ref="N28:O28"/>
    <mergeCell ref="P28:Q28"/>
    <mergeCell ref="R28:S28"/>
    <mergeCell ref="Y28:Z28"/>
    <mergeCell ref="AG29:AI29"/>
    <mergeCell ref="Y31:AA31"/>
    <mergeCell ref="C32:E32"/>
    <mergeCell ref="F32:H32"/>
    <mergeCell ref="I32:K32"/>
    <mergeCell ref="L32:O32"/>
    <mergeCell ref="P32:Q32"/>
    <mergeCell ref="R32:S32"/>
    <mergeCell ref="X32:Y32"/>
    <mergeCell ref="AA32:AC32"/>
    <mergeCell ref="F34:H34"/>
    <mergeCell ref="M34:N34"/>
    <mergeCell ref="P34:Q34"/>
    <mergeCell ref="R34:S34"/>
    <mergeCell ref="X34:Y34"/>
    <mergeCell ref="AD34:AF34"/>
    <mergeCell ref="AD32:AF32"/>
    <mergeCell ref="AG32:AI32"/>
    <mergeCell ref="C33:E33"/>
    <mergeCell ref="M33:N33"/>
    <mergeCell ref="P33:Q33"/>
    <mergeCell ref="R33:S33"/>
    <mergeCell ref="X33:Y33"/>
    <mergeCell ref="AA33:AC33"/>
    <mergeCell ref="K38:S38"/>
    <mergeCell ref="AG36:AI36"/>
    <mergeCell ref="I35:K35"/>
    <mergeCell ref="M35:N35"/>
    <mergeCell ref="X35:Y35"/>
    <mergeCell ref="L36:O36"/>
    <mergeCell ref="P36:Q36"/>
    <mergeCell ref="R36:S36"/>
    <mergeCell ref="X36:Y36"/>
    <mergeCell ref="P35:Q35"/>
    <mergeCell ref="R35:S35"/>
  </mergeCells>
  <phoneticPr fontId="1"/>
  <hyperlinks>
    <hyperlink ref="I26" r:id="rId1" display="xyq@\r@"/>
  </hyperlinks>
  <pageMargins left="0.74803149606299213" right="0.27559055118110237" top="0.78740157480314965" bottom="0.39370078740157483" header="0.51181102362204722" footer="0.51181102362204722"/>
  <pageSetup paperSize="9" orientation="portrait" horizontalDpi="4294967293" verticalDpi="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opLeftCell="A43" workbookViewId="0">
      <selection activeCell="H74" sqref="H74"/>
    </sheetView>
  </sheetViews>
  <sheetFormatPr defaultRowHeight="13.5" x14ac:dyDescent="0.15"/>
  <cols>
    <col min="1" max="1" width="9.625" style="1" customWidth="1"/>
    <col min="2" max="2" width="27.625" style="1" customWidth="1"/>
    <col min="3" max="3" width="4.75" style="1" customWidth="1"/>
    <col min="4" max="4" width="9.625" style="1" customWidth="1"/>
    <col min="5" max="5" width="27.625" style="1" customWidth="1"/>
    <col min="6" max="256" width="9" style="1"/>
    <col min="257" max="257" width="9.625" style="1" customWidth="1"/>
    <col min="258" max="258" width="27.625" style="1" customWidth="1"/>
    <col min="259" max="259" width="4.75" style="1" customWidth="1"/>
    <col min="260" max="260" width="9.625" style="1" customWidth="1"/>
    <col min="261" max="261" width="27.625" style="1" customWidth="1"/>
    <col min="262" max="512" width="9" style="1"/>
    <col min="513" max="513" width="9.625" style="1" customWidth="1"/>
    <col min="514" max="514" width="27.625" style="1" customWidth="1"/>
    <col min="515" max="515" width="4.75" style="1" customWidth="1"/>
    <col min="516" max="516" width="9.625" style="1" customWidth="1"/>
    <col min="517" max="517" width="27.625" style="1" customWidth="1"/>
    <col min="518" max="768" width="9" style="1"/>
    <col min="769" max="769" width="9.625" style="1" customWidth="1"/>
    <col min="770" max="770" width="27.625" style="1" customWidth="1"/>
    <col min="771" max="771" width="4.75" style="1" customWidth="1"/>
    <col min="772" max="772" width="9.625" style="1" customWidth="1"/>
    <col min="773" max="773" width="27.625" style="1" customWidth="1"/>
    <col min="774" max="1024" width="9" style="1"/>
    <col min="1025" max="1025" width="9.625" style="1" customWidth="1"/>
    <col min="1026" max="1026" width="27.625" style="1" customWidth="1"/>
    <col min="1027" max="1027" width="4.75" style="1" customWidth="1"/>
    <col min="1028" max="1028" width="9.625" style="1" customWidth="1"/>
    <col min="1029" max="1029" width="27.625" style="1" customWidth="1"/>
    <col min="1030" max="1280" width="9" style="1"/>
    <col min="1281" max="1281" width="9.625" style="1" customWidth="1"/>
    <col min="1282" max="1282" width="27.625" style="1" customWidth="1"/>
    <col min="1283" max="1283" width="4.75" style="1" customWidth="1"/>
    <col min="1284" max="1284" width="9.625" style="1" customWidth="1"/>
    <col min="1285" max="1285" width="27.625" style="1" customWidth="1"/>
    <col min="1286" max="1536" width="9" style="1"/>
    <col min="1537" max="1537" width="9.625" style="1" customWidth="1"/>
    <col min="1538" max="1538" width="27.625" style="1" customWidth="1"/>
    <col min="1539" max="1539" width="4.75" style="1" customWidth="1"/>
    <col min="1540" max="1540" width="9.625" style="1" customWidth="1"/>
    <col min="1541" max="1541" width="27.625" style="1" customWidth="1"/>
    <col min="1542" max="1792" width="9" style="1"/>
    <col min="1793" max="1793" width="9.625" style="1" customWidth="1"/>
    <col min="1794" max="1794" width="27.625" style="1" customWidth="1"/>
    <col min="1795" max="1795" width="4.75" style="1" customWidth="1"/>
    <col min="1796" max="1796" width="9.625" style="1" customWidth="1"/>
    <col min="1797" max="1797" width="27.625" style="1" customWidth="1"/>
    <col min="1798" max="2048" width="9" style="1"/>
    <col min="2049" max="2049" width="9.625" style="1" customWidth="1"/>
    <col min="2050" max="2050" width="27.625" style="1" customWidth="1"/>
    <col min="2051" max="2051" width="4.75" style="1" customWidth="1"/>
    <col min="2052" max="2052" width="9.625" style="1" customWidth="1"/>
    <col min="2053" max="2053" width="27.625" style="1" customWidth="1"/>
    <col min="2054" max="2304" width="9" style="1"/>
    <col min="2305" max="2305" width="9.625" style="1" customWidth="1"/>
    <col min="2306" max="2306" width="27.625" style="1" customWidth="1"/>
    <col min="2307" max="2307" width="4.75" style="1" customWidth="1"/>
    <col min="2308" max="2308" width="9.625" style="1" customWidth="1"/>
    <col min="2309" max="2309" width="27.625" style="1" customWidth="1"/>
    <col min="2310" max="2560" width="9" style="1"/>
    <col min="2561" max="2561" width="9.625" style="1" customWidth="1"/>
    <col min="2562" max="2562" width="27.625" style="1" customWidth="1"/>
    <col min="2563" max="2563" width="4.75" style="1" customWidth="1"/>
    <col min="2564" max="2564" width="9.625" style="1" customWidth="1"/>
    <col min="2565" max="2565" width="27.625" style="1" customWidth="1"/>
    <col min="2566" max="2816" width="9" style="1"/>
    <col min="2817" max="2817" width="9.625" style="1" customWidth="1"/>
    <col min="2818" max="2818" width="27.625" style="1" customWidth="1"/>
    <col min="2819" max="2819" width="4.75" style="1" customWidth="1"/>
    <col min="2820" max="2820" width="9.625" style="1" customWidth="1"/>
    <col min="2821" max="2821" width="27.625" style="1" customWidth="1"/>
    <col min="2822" max="3072" width="9" style="1"/>
    <col min="3073" max="3073" width="9.625" style="1" customWidth="1"/>
    <col min="3074" max="3074" width="27.625" style="1" customWidth="1"/>
    <col min="3075" max="3075" width="4.75" style="1" customWidth="1"/>
    <col min="3076" max="3076" width="9.625" style="1" customWidth="1"/>
    <col min="3077" max="3077" width="27.625" style="1" customWidth="1"/>
    <col min="3078" max="3328" width="9" style="1"/>
    <col min="3329" max="3329" width="9.625" style="1" customWidth="1"/>
    <col min="3330" max="3330" width="27.625" style="1" customWidth="1"/>
    <col min="3331" max="3331" width="4.75" style="1" customWidth="1"/>
    <col min="3332" max="3332" width="9.625" style="1" customWidth="1"/>
    <col min="3333" max="3333" width="27.625" style="1" customWidth="1"/>
    <col min="3334" max="3584" width="9" style="1"/>
    <col min="3585" max="3585" width="9.625" style="1" customWidth="1"/>
    <col min="3586" max="3586" width="27.625" style="1" customWidth="1"/>
    <col min="3587" max="3587" width="4.75" style="1" customWidth="1"/>
    <col min="3588" max="3588" width="9.625" style="1" customWidth="1"/>
    <col min="3589" max="3589" width="27.625" style="1" customWidth="1"/>
    <col min="3590" max="3840" width="9" style="1"/>
    <col min="3841" max="3841" width="9.625" style="1" customWidth="1"/>
    <col min="3842" max="3842" width="27.625" style="1" customWidth="1"/>
    <col min="3843" max="3843" width="4.75" style="1" customWidth="1"/>
    <col min="3844" max="3844" width="9.625" style="1" customWidth="1"/>
    <col min="3845" max="3845" width="27.625" style="1" customWidth="1"/>
    <col min="3846" max="4096" width="9" style="1"/>
    <col min="4097" max="4097" width="9.625" style="1" customWidth="1"/>
    <col min="4098" max="4098" width="27.625" style="1" customWidth="1"/>
    <col min="4099" max="4099" width="4.75" style="1" customWidth="1"/>
    <col min="4100" max="4100" width="9.625" style="1" customWidth="1"/>
    <col min="4101" max="4101" width="27.625" style="1" customWidth="1"/>
    <col min="4102" max="4352" width="9" style="1"/>
    <col min="4353" max="4353" width="9.625" style="1" customWidth="1"/>
    <col min="4354" max="4354" width="27.625" style="1" customWidth="1"/>
    <col min="4355" max="4355" width="4.75" style="1" customWidth="1"/>
    <col min="4356" max="4356" width="9.625" style="1" customWidth="1"/>
    <col min="4357" max="4357" width="27.625" style="1" customWidth="1"/>
    <col min="4358" max="4608" width="9" style="1"/>
    <col min="4609" max="4609" width="9.625" style="1" customWidth="1"/>
    <col min="4610" max="4610" width="27.625" style="1" customWidth="1"/>
    <col min="4611" max="4611" width="4.75" style="1" customWidth="1"/>
    <col min="4612" max="4612" width="9.625" style="1" customWidth="1"/>
    <col min="4613" max="4613" width="27.625" style="1" customWidth="1"/>
    <col min="4614" max="4864" width="9" style="1"/>
    <col min="4865" max="4865" width="9.625" style="1" customWidth="1"/>
    <col min="4866" max="4866" width="27.625" style="1" customWidth="1"/>
    <col min="4867" max="4867" width="4.75" style="1" customWidth="1"/>
    <col min="4868" max="4868" width="9.625" style="1" customWidth="1"/>
    <col min="4869" max="4869" width="27.625" style="1" customWidth="1"/>
    <col min="4870" max="5120" width="9" style="1"/>
    <col min="5121" max="5121" width="9.625" style="1" customWidth="1"/>
    <col min="5122" max="5122" width="27.625" style="1" customWidth="1"/>
    <col min="5123" max="5123" width="4.75" style="1" customWidth="1"/>
    <col min="5124" max="5124" width="9.625" style="1" customWidth="1"/>
    <col min="5125" max="5125" width="27.625" style="1" customWidth="1"/>
    <col min="5126" max="5376" width="9" style="1"/>
    <col min="5377" max="5377" width="9.625" style="1" customWidth="1"/>
    <col min="5378" max="5378" width="27.625" style="1" customWidth="1"/>
    <col min="5379" max="5379" width="4.75" style="1" customWidth="1"/>
    <col min="5380" max="5380" width="9.625" style="1" customWidth="1"/>
    <col min="5381" max="5381" width="27.625" style="1" customWidth="1"/>
    <col min="5382" max="5632" width="9" style="1"/>
    <col min="5633" max="5633" width="9.625" style="1" customWidth="1"/>
    <col min="5634" max="5634" width="27.625" style="1" customWidth="1"/>
    <col min="5635" max="5635" width="4.75" style="1" customWidth="1"/>
    <col min="5636" max="5636" width="9.625" style="1" customWidth="1"/>
    <col min="5637" max="5637" width="27.625" style="1" customWidth="1"/>
    <col min="5638" max="5888" width="9" style="1"/>
    <col min="5889" max="5889" width="9.625" style="1" customWidth="1"/>
    <col min="5890" max="5890" width="27.625" style="1" customWidth="1"/>
    <col min="5891" max="5891" width="4.75" style="1" customWidth="1"/>
    <col min="5892" max="5892" width="9.625" style="1" customWidth="1"/>
    <col min="5893" max="5893" width="27.625" style="1" customWidth="1"/>
    <col min="5894" max="6144" width="9" style="1"/>
    <col min="6145" max="6145" width="9.625" style="1" customWidth="1"/>
    <col min="6146" max="6146" width="27.625" style="1" customWidth="1"/>
    <col min="6147" max="6147" width="4.75" style="1" customWidth="1"/>
    <col min="6148" max="6148" width="9.625" style="1" customWidth="1"/>
    <col min="6149" max="6149" width="27.625" style="1" customWidth="1"/>
    <col min="6150" max="6400" width="9" style="1"/>
    <col min="6401" max="6401" width="9.625" style="1" customWidth="1"/>
    <col min="6402" max="6402" width="27.625" style="1" customWidth="1"/>
    <col min="6403" max="6403" width="4.75" style="1" customWidth="1"/>
    <col min="6404" max="6404" width="9.625" style="1" customWidth="1"/>
    <col min="6405" max="6405" width="27.625" style="1" customWidth="1"/>
    <col min="6406" max="6656" width="9" style="1"/>
    <col min="6657" max="6657" width="9.625" style="1" customWidth="1"/>
    <col min="6658" max="6658" width="27.625" style="1" customWidth="1"/>
    <col min="6659" max="6659" width="4.75" style="1" customWidth="1"/>
    <col min="6660" max="6660" width="9.625" style="1" customWidth="1"/>
    <col min="6661" max="6661" width="27.625" style="1" customWidth="1"/>
    <col min="6662" max="6912" width="9" style="1"/>
    <col min="6913" max="6913" width="9.625" style="1" customWidth="1"/>
    <col min="6914" max="6914" width="27.625" style="1" customWidth="1"/>
    <col min="6915" max="6915" width="4.75" style="1" customWidth="1"/>
    <col min="6916" max="6916" width="9.625" style="1" customWidth="1"/>
    <col min="6917" max="6917" width="27.625" style="1" customWidth="1"/>
    <col min="6918" max="7168" width="9" style="1"/>
    <col min="7169" max="7169" width="9.625" style="1" customWidth="1"/>
    <col min="7170" max="7170" width="27.625" style="1" customWidth="1"/>
    <col min="7171" max="7171" width="4.75" style="1" customWidth="1"/>
    <col min="7172" max="7172" width="9.625" style="1" customWidth="1"/>
    <col min="7173" max="7173" width="27.625" style="1" customWidth="1"/>
    <col min="7174" max="7424" width="9" style="1"/>
    <col min="7425" max="7425" width="9.625" style="1" customWidth="1"/>
    <col min="7426" max="7426" width="27.625" style="1" customWidth="1"/>
    <col min="7427" max="7427" width="4.75" style="1" customWidth="1"/>
    <col min="7428" max="7428" width="9.625" style="1" customWidth="1"/>
    <col min="7429" max="7429" width="27.625" style="1" customWidth="1"/>
    <col min="7430" max="7680" width="9" style="1"/>
    <col min="7681" max="7681" width="9.625" style="1" customWidth="1"/>
    <col min="7682" max="7682" width="27.625" style="1" customWidth="1"/>
    <col min="7683" max="7683" width="4.75" style="1" customWidth="1"/>
    <col min="7684" max="7684" width="9.625" style="1" customWidth="1"/>
    <col min="7685" max="7685" width="27.625" style="1" customWidth="1"/>
    <col min="7686" max="7936" width="9" style="1"/>
    <col min="7937" max="7937" width="9.625" style="1" customWidth="1"/>
    <col min="7938" max="7938" width="27.625" style="1" customWidth="1"/>
    <col min="7939" max="7939" width="4.75" style="1" customWidth="1"/>
    <col min="7940" max="7940" width="9.625" style="1" customWidth="1"/>
    <col min="7941" max="7941" width="27.625" style="1" customWidth="1"/>
    <col min="7942" max="8192" width="9" style="1"/>
    <col min="8193" max="8193" width="9.625" style="1" customWidth="1"/>
    <col min="8194" max="8194" width="27.625" style="1" customWidth="1"/>
    <col min="8195" max="8195" width="4.75" style="1" customWidth="1"/>
    <col min="8196" max="8196" width="9.625" style="1" customWidth="1"/>
    <col min="8197" max="8197" width="27.625" style="1" customWidth="1"/>
    <col min="8198" max="8448" width="9" style="1"/>
    <col min="8449" max="8449" width="9.625" style="1" customWidth="1"/>
    <col min="8450" max="8450" width="27.625" style="1" customWidth="1"/>
    <col min="8451" max="8451" width="4.75" style="1" customWidth="1"/>
    <col min="8452" max="8452" width="9.625" style="1" customWidth="1"/>
    <col min="8453" max="8453" width="27.625" style="1" customWidth="1"/>
    <col min="8454" max="8704" width="9" style="1"/>
    <col min="8705" max="8705" width="9.625" style="1" customWidth="1"/>
    <col min="8706" max="8706" width="27.625" style="1" customWidth="1"/>
    <col min="8707" max="8707" width="4.75" style="1" customWidth="1"/>
    <col min="8708" max="8708" width="9.625" style="1" customWidth="1"/>
    <col min="8709" max="8709" width="27.625" style="1" customWidth="1"/>
    <col min="8710" max="8960" width="9" style="1"/>
    <col min="8961" max="8961" width="9.625" style="1" customWidth="1"/>
    <col min="8962" max="8962" width="27.625" style="1" customWidth="1"/>
    <col min="8963" max="8963" width="4.75" style="1" customWidth="1"/>
    <col min="8964" max="8964" width="9.625" style="1" customWidth="1"/>
    <col min="8965" max="8965" width="27.625" style="1" customWidth="1"/>
    <col min="8966" max="9216" width="9" style="1"/>
    <col min="9217" max="9217" width="9.625" style="1" customWidth="1"/>
    <col min="9218" max="9218" width="27.625" style="1" customWidth="1"/>
    <col min="9219" max="9219" width="4.75" style="1" customWidth="1"/>
    <col min="9220" max="9220" width="9.625" style="1" customWidth="1"/>
    <col min="9221" max="9221" width="27.625" style="1" customWidth="1"/>
    <col min="9222" max="9472" width="9" style="1"/>
    <col min="9473" max="9473" width="9.625" style="1" customWidth="1"/>
    <col min="9474" max="9474" width="27.625" style="1" customWidth="1"/>
    <col min="9475" max="9475" width="4.75" style="1" customWidth="1"/>
    <col min="9476" max="9476" width="9.625" style="1" customWidth="1"/>
    <col min="9477" max="9477" width="27.625" style="1" customWidth="1"/>
    <col min="9478" max="9728" width="9" style="1"/>
    <col min="9729" max="9729" width="9.625" style="1" customWidth="1"/>
    <col min="9730" max="9730" width="27.625" style="1" customWidth="1"/>
    <col min="9731" max="9731" width="4.75" style="1" customWidth="1"/>
    <col min="9732" max="9732" width="9.625" style="1" customWidth="1"/>
    <col min="9733" max="9733" width="27.625" style="1" customWidth="1"/>
    <col min="9734" max="9984" width="9" style="1"/>
    <col min="9985" max="9985" width="9.625" style="1" customWidth="1"/>
    <col min="9986" max="9986" width="27.625" style="1" customWidth="1"/>
    <col min="9987" max="9987" width="4.75" style="1" customWidth="1"/>
    <col min="9988" max="9988" width="9.625" style="1" customWidth="1"/>
    <col min="9989" max="9989" width="27.625" style="1" customWidth="1"/>
    <col min="9990" max="10240" width="9" style="1"/>
    <col min="10241" max="10241" width="9.625" style="1" customWidth="1"/>
    <col min="10242" max="10242" width="27.625" style="1" customWidth="1"/>
    <col min="10243" max="10243" width="4.75" style="1" customWidth="1"/>
    <col min="10244" max="10244" width="9.625" style="1" customWidth="1"/>
    <col min="10245" max="10245" width="27.625" style="1" customWidth="1"/>
    <col min="10246" max="10496" width="9" style="1"/>
    <col min="10497" max="10497" width="9.625" style="1" customWidth="1"/>
    <col min="10498" max="10498" width="27.625" style="1" customWidth="1"/>
    <col min="10499" max="10499" width="4.75" style="1" customWidth="1"/>
    <col min="10500" max="10500" width="9.625" style="1" customWidth="1"/>
    <col min="10501" max="10501" width="27.625" style="1" customWidth="1"/>
    <col min="10502" max="10752" width="9" style="1"/>
    <col min="10753" max="10753" width="9.625" style="1" customWidth="1"/>
    <col min="10754" max="10754" width="27.625" style="1" customWidth="1"/>
    <col min="10755" max="10755" width="4.75" style="1" customWidth="1"/>
    <col min="10756" max="10756" width="9.625" style="1" customWidth="1"/>
    <col min="10757" max="10757" width="27.625" style="1" customWidth="1"/>
    <col min="10758" max="11008" width="9" style="1"/>
    <col min="11009" max="11009" width="9.625" style="1" customWidth="1"/>
    <col min="11010" max="11010" width="27.625" style="1" customWidth="1"/>
    <col min="11011" max="11011" width="4.75" style="1" customWidth="1"/>
    <col min="11012" max="11012" width="9.625" style="1" customWidth="1"/>
    <col min="11013" max="11013" width="27.625" style="1" customWidth="1"/>
    <col min="11014" max="11264" width="9" style="1"/>
    <col min="11265" max="11265" width="9.625" style="1" customWidth="1"/>
    <col min="11266" max="11266" width="27.625" style="1" customWidth="1"/>
    <col min="11267" max="11267" width="4.75" style="1" customWidth="1"/>
    <col min="11268" max="11268" width="9.625" style="1" customWidth="1"/>
    <col min="11269" max="11269" width="27.625" style="1" customWidth="1"/>
    <col min="11270" max="11520" width="9" style="1"/>
    <col min="11521" max="11521" width="9.625" style="1" customWidth="1"/>
    <col min="11522" max="11522" width="27.625" style="1" customWidth="1"/>
    <col min="11523" max="11523" width="4.75" style="1" customWidth="1"/>
    <col min="11524" max="11524" width="9.625" style="1" customWidth="1"/>
    <col min="11525" max="11525" width="27.625" style="1" customWidth="1"/>
    <col min="11526" max="11776" width="9" style="1"/>
    <col min="11777" max="11777" width="9.625" style="1" customWidth="1"/>
    <col min="11778" max="11778" width="27.625" style="1" customWidth="1"/>
    <col min="11779" max="11779" width="4.75" style="1" customWidth="1"/>
    <col min="11780" max="11780" width="9.625" style="1" customWidth="1"/>
    <col min="11781" max="11781" width="27.625" style="1" customWidth="1"/>
    <col min="11782" max="12032" width="9" style="1"/>
    <col min="12033" max="12033" width="9.625" style="1" customWidth="1"/>
    <col min="12034" max="12034" width="27.625" style="1" customWidth="1"/>
    <col min="12035" max="12035" width="4.75" style="1" customWidth="1"/>
    <col min="12036" max="12036" width="9.625" style="1" customWidth="1"/>
    <col min="12037" max="12037" width="27.625" style="1" customWidth="1"/>
    <col min="12038" max="12288" width="9" style="1"/>
    <col min="12289" max="12289" width="9.625" style="1" customWidth="1"/>
    <col min="12290" max="12290" width="27.625" style="1" customWidth="1"/>
    <col min="12291" max="12291" width="4.75" style="1" customWidth="1"/>
    <col min="12292" max="12292" width="9.625" style="1" customWidth="1"/>
    <col min="12293" max="12293" width="27.625" style="1" customWidth="1"/>
    <col min="12294" max="12544" width="9" style="1"/>
    <col min="12545" max="12545" width="9.625" style="1" customWidth="1"/>
    <col min="12546" max="12546" width="27.625" style="1" customWidth="1"/>
    <col min="12547" max="12547" width="4.75" style="1" customWidth="1"/>
    <col min="12548" max="12548" width="9.625" style="1" customWidth="1"/>
    <col min="12549" max="12549" width="27.625" style="1" customWidth="1"/>
    <col min="12550" max="12800" width="9" style="1"/>
    <col min="12801" max="12801" width="9.625" style="1" customWidth="1"/>
    <col min="12802" max="12802" width="27.625" style="1" customWidth="1"/>
    <col min="12803" max="12803" width="4.75" style="1" customWidth="1"/>
    <col min="12804" max="12804" width="9.625" style="1" customWidth="1"/>
    <col min="12805" max="12805" width="27.625" style="1" customWidth="1"/>
    <col min="12806" max="13056" width="9" style="1"/>
    <col min="13057" max="13057" width="9.625" style="1" customWidth="1"/>
    <col min="13058" max="13058" width="27.625" style="1" customWidth="1"/>
    <col min="13059" max="13059" width="4.75" style="1" customWidth="1"/>
    <col min="13060" max="13060" width="9.625" style="1" customWidth="1"/>
    <col min="13061" max="13061" width="27.625" style="1" customWidth="1"/>
    <col min="13062" max="13312" width="9" style="1"/>
    <col min="13313" max="13313" width="9.625" style="1" customWidth="1"/>
    <col min="13314" max="13314" width="27.625" style="1" customWidth="1"/>
    <col min="13315" max="13315" width="4.75" style="1" customWidth="1"/>
    <col min="13316" max="13316" width="9.625" style="1" customWidth="1"/>
    <col min="13317" max="13317" width="27.625" style="1" customWidth="1"/>
    <col min="13318" max="13568" width="9" style="1"/>
    <col min="13569" max="13569" width="9.625" style="1" customWidth="1"/>
    <col min="13570" max="13570" width="27.625" style="1" customWidth="1"/>
    <col min="13571" max="13571" width="4.75" style="1" customWidth="1"/>
    <col min="13572" max="13572" width="9.625" style="1" customWidth="1"/>
    <col min="13573" max="13573" width="27.625" style="1" customWidth="1"/>
    <col min="13574" max="13824" width="9" style="1"/>
    <col min="13825" max="13825" width="9.625" style="1" customWidth="1"/>
    <col min="13826" max="13826" width="27.625" style="1" customWidth="1"/>
    <col min="13827" max="13827" width="4.75" style="1" customWidth="1"/>
    <col min="13828" max="13828" width="9.625" style="1" customWidth="1"/>
    <col min="13829" max="13829" width="27.625" style="1" customWidth="1"/>
    <col min="13830" max="14080" width="9" style="1"/>
    <col min="14081" max="14081" width="9.625" style="1" customWidth="1"/>
    <col min="14082" max="14082" width="27.625" style="1" customWidth="1"/>
    <col min="14083" max="14083" width="4.75" style="1" customWidth="1"/>
    <col min="14084" max="14084" width="9.625" style="1" customWidth="1"/>
    <col min="14085" max="14085" width="27.625" style="1" customWidth="1"/>
    <col min="14086" max="14336" width="9" style="1"/>
    <col min="14337" max="14337" width="9.625" style="1" customWidth="1"/>
    <col min="14338" max="14338" width="27.625" style="1" customWidth="1"/>
    <col min="14339" max="14339" width="4.75" style="1" customWidth="1"/>
    <col min="14340" max="14340" width="9.625" style="1" customWidth="1"/>
    <col min="14341" max="14341" width="27.625" style="1" customWidth="1"/>
    <col min="14342" max="14592" width="9" style="1"/>
    <col min="14593" max="14593" width="9.625" style="1" customWidth="1"/>
    <col min="14594" max="14594" width="27.625" style="1" customWidth="1"/>
    <col min="14595" max="14595" width="4.75" style="1" customWidth="1"/>
    <col min="14596" max="14596" width="9.625" style="1" customWidth="1"/>
    <col min="14597" max="14597" width="27.625" style="1" customWidth="1"/>
    <col min="14598" max="14848" width="9" style="1"/>
    <col min="14849" max="14849" width="9.625" style="1" customWidth="1"/>
    <col min="14850" max="14850" width="27.625" style="1" customWidth="1"/>
    <col min="14851" max="14851" width="4.75" style="1" customWidth="1"/>
    <col min="14852" max="14852" width="9.625" style="1" customWidth="1"/>
    <col min="14853" max="14853" width="27.625" style="1" customWidth="1"/>
    <col min="14854" max="15104" width="9" style="1"/>
    <col min="15105" max="15105" width="9.625" style="1" customWidth="1"/>
    <col min="15106" max="15106" width="27.625" style="1" customWidth="1"/>
    <col min="15107" max="15107" width="4.75" style="1" customWidth="1"/>
    <col min="15108" max="15108" width="9.625" style="1" customWidth="1"/>
    <col min="15109" max="15109" width="27.625" style="1" customWidth="1"/>
    <col min="15110" max="15360" width="9" style="1"/>
    <col min="15361" max="15361" width="9.625" style="1" customWidth="1"/>
    <col min="15362" max="15362" width="27.625" style="1" customWidth="1"/>
    <col min="15363" max="15363" width="4.75" style="1" customWidth="1"/>
    <col min="15364" max="15364" width="9.625" style="1" customWidth="1"/>
    <col min="15365" max="15365" width="27.625" style="1" customWidth="1"/>
    <col min="15366" max="15616" width="9" style="1"/>
    <col min="15617" max="15617" width="9.625" style="1" customWidth="1"/>
    <col min="15618" max="15618" width="27.625" style="1" customWidth="1"/>
    <col min="15619" max="15619" width="4.75" style="1" customWidth="1"/>
    <col min="15620" max="15620" width="9.625" style="1" customWidth="1"/>
    <col min="15621" max="15621" width="27.625" style="1" customWidth="1"/>
    <col min="15622" max="15872" width="9" style="1"/>
    <col min="15873" max="15873" width="9.625" style="1" customWidth="1"/>
    <col min="15874" max="15874" width="27.625" style="1" customWidth="1"/>
    <col min="15875" max="15875" width="4.75" style="1" customWidth="1"/>
    <col min="15876" max="15876" width="9.625" style="1" customWidth="1"/>
    <col min="15877" max="15877" width="27.625" style="1" customWidth="1"/>
    <col min="15878" max="16128" width="9" style="1"/>
    <col min="16129" max="16129" width="9.625" style="1" customWidth="1"/>
    <col min="16130" max="16130" width="27.625" style="1" customWidth="1"/>
    <col min="16131" max="16131" width="4.75" style="1" customWidth="1"/>
    <col min="16132" max="16132" width="9.625" style="1" customWidth="1"/>
    <col min="16133" max="16133" width="27.625" style="1" customWidth="1"/>
    <col min="16134" max="16384" width="9" style="1"/>
  </cols>
  <sheetData>
    <row r="1" spans="1:5" ht="24" customHeight="1" x14ac:dyDescent="0.15">
      <c r="A1" s="543" t="s">
        <v>198</v>
      </c>
      <c r="B1" s="543"/>
    </row>
    <row r="2" spans="1:5" ht="9.75" customHeight="1" x14ac:dyDescent="0.15"/>
    <row r="3" spans="1:5" ht="14.25" customHeight="1" x14ac:dyDescent="0.15">
      <c r="A3" s="544" t="s">
        <v>199</v>
      </c>
      <c r="B3" s="544"/>
      <c r="D3" s="544" t="s">
        <v>200</v>
      </c>
      <c r="E3" s="469"/>
    </row>
    <row r="4" spans="1:5" ht="14.25" customHeight="1" x14ac:dyDescent="0.15">
      <c r="A4" s="545"/>
      <c r="B4" s="545"/>
      <c r="C4" s="176"/>
      <c r="D4" s="514"/>
      <c r="E4" s="514"/>
    </row>
    <row r="5" spans="1:5" ht="14.25" customHeight="1" x14ac:dyDescent="0.15">
      <c r="A5" s="530" t="s">
        <v>201</v>
      </c>
      <c r="B5" s="177" t="s">
        <v>202</v>
      </c>
      <c r="C5" s="178"/>
      <c r="D5" s="530" t="s">
        <v>201</v>
      </c>
      <c r="E5" s="177" t="s">
        <v>203</v>
      </c>
    </row>
    <row r="6" spans="1:5" ht="14.25" customHeight="1" x14ac:dyDescent="0.15">
      <c r="A6" s="534"/>
      <c r="B6" s="177" t="s">
        <v>204</v>
      </c>
      <c r="C6" s="120"/>
      <c r="D6" s="531"/>
      <c r="E6" s="177" t="s">
        <v>205</v>
      </c>
    </row>
    <row r="7" spans="1:5" ht="14.25" customHeight="1" x14ac:dyDescent="0.15">
      <c r="A7" s="27"/>
      <c r="B7" s="179"/>
      <c r="C7" s="120"/>
      <c r="D7" s="531"/>
      <c r="E7" s="177" t="s">
        <v>206</v>
      </c>
    </row>
    <row r="8" spans="1:5" ht="14.25" customHeight="1" thickBot="1" x14ac:dyDescent="0.2">
      <c r="A8" s="180" t="s">
        <v>207</v>
      </c>
      <c r="B8" s="181" t="s">
        <v>208</v>
      </c>
      <c r="C8" s="120"/>
      <c r="D8" s="534"/>
      <c r="E8" s="182" t="s">
        <v>209</v>
      </c>
    </row>
    <row r="9" spans="1:5" ht="14.25" customHeight="1" thickTop="1" x14ac:dyDescent="0.15">
      <c r="A9" s="183" t="s">
        <v>210</v>
      </c>
      <c r="B9" s="182" t="s">
        <v>211</v>
      </c>
      <c r="C9" s="184"/>
      <c r="D9" s="185"/>
      <c r="E9" s="186"/>
    </row>
    <row r="10" spans="1:5" ht="14.25" customHeight="1" thickBot="1" x14ac:dyDescent="0.2">
      <c r="A10" s="183" t="s">
        <v>210</v>
      </c>
      <c r="B10" s="182" t="s">
        <v>212</v>
      </c>
      <c r="C10" s="187"/>
      <c r="D10" s="188" t="s">
        <v>207</v>
      </c>
      <c r="E10" s="189" t="s">
        <v>208</v>
      </c>
    </row>
    <row r="11" spans="1:5" ht="14.25" customHeight="1" thickTop="1" x14ac:dyDescent="0.15">
      <c r="A11" s="183" t="s">
        <v>210</v>
      </c>
      <c r="B11" s="182" t="s">
        <v>213</v>
      </c>
      <c r="C11" s="120"/>
      <c r="D11" s="183" t="s">
        <v>210</v>
      </c>
      <c r="E11" s="182" t="s">
        <v>214</v>
      </c>
    </row>
    <row r="12" spans="1:5" ht="14.25" customHeight="1" x14ac:dyDescent="0.15">
      <c r="A12" s="183" t="s">
        <v>210</v>
      </c>
      <c r="B12" s="182" t="s">
        <v>215</v>
      </c>
      <c r="C12" s="120"/>
      <c r="D12" s="183" t="s">
        <v>210</v>
      </c>
      <c r="E12" s="182" t="s">
        <v>216</v>
      </c>
    </row>
    <row r="13" spans="1:5" ht="14.25" customHeight="1" x14ac:dyDescent="0.15">
      <c r="A13" s="183" t="s">
        <v>210</v>
      </c>
      <c r="B13" s="182" t="s">
        <v>217</v>
      </c>
      <c r="C13" s="120"/>
      <c r="D13" s="183" t="s">
        <v>210</v>
      </c>
      <c r="E13" s="182" t="s">
        <v>218</v>
      </c>
    </row>
    <row r="14" spans="1:5" ht="14.25" customHeight="1" x14ac:dyDescent="0.15">
      <c r="A14" s="183" t="s">
        <v>210</v>
      </c>
      <c r="B14" s="182" t="s">
        <v>219</v>
      </c>
      <c r="C14" s="120"/>
      <c r="D14" s="190" t="s">
        <v>220</v>
      </c>
      <c r="E14" s="182" t="s">
        <v>221</v>
      </c>
    </row>
    <row r="15" spans="1:5" ht="14.25" customHeight="1" x14ac:dyDescent="0.15">
      <c r="A15" s="183" t="s">
        <v>210</v>
      </c>
      <c r="B15" s="182" t="s">
        <v>222</v>
      </c>
      <c r="C15" s="120"/>
      <c r="D15" s="190" t="s">
        <v>220</v>
      </c>
      <c r="E15" s="182" t="s">
        <v>223</v>
      </c>
    </row>
    <row r="16" spans="1:5" ht="14.25" customHeight="1" x14ac:dyDescent="0.15">
      <c r="A16" s="183" t="s">
        <v>210</v>
      </c>
      <c r="B16" s="182" t="s">
        <v>224</v>
      </c>
      <c r="C16" s="120"/>
      <c r="D16" s="190" t="s">
        <v>220</v>
      </c>
      <c r="E16" s="182" t="s">
        <v>225</v>
      </c>
    </row>
    <row r="17" spans="1:5" ht="14.25" customHeight="1" x14ac:dyDescent="0.15">
      <c r="A17" s="183" t="s">
        <v>210</v>
      </c>
      <c r="B17" s="182" t="s">
        <v>226</v>
      </c>
      <c r="C17" s="120"/>
      <c r="D17" s="190" t="s">
        <v>220</v>
      </c>
      <c r="E17" s="182" t="s">
        <v>227</v>
      </c>
    </row>
    <row r="18" spans="1:5" ht="14.25" customHeight="1" x14ac:dyDescent="0.15">
      <c r="A18" s="183" t="s">
        <v>210</v>
      </c>
      <c r="B18" s="182" t="s">
        <v>228</v>
      </c>
      <c r="C18" s="120"/>
      <c r="D18" s="190" t="s">
        <v>220</v>
      </c>
      <c r="E18" s="182" t="s">
        <v>229</v>
      </c>
    </row>
    <row r="19" spans="1:5" ht="14.25" customHeight="1" x14ac:dyDescent="0.15">
      <c r="A19" s="183" t="s">
        <v>210</v>
      </c>
      <c r="B19" s="182" t="s">
        <v>230</v>
      </c>
      <c r="C19" s="120"/>
      <c r="D19" s="190" t="s">
        <v>220</v>
      </c>
      <c r="E19" s="182" t="s">
        <v>231</v>
      </c>
    </row>
    <row r="20" spans="1:5" ht="14.25" customHeight="1" x14ac:dyDescent="0.15">
      <c r="A20" s="183" t="s">
        <v>210</v>
      </c>
      <c r="B20" s="182" t="s">
        <v>232</v>
      </c>
      <c r="C20" s="120"/>
      <c r="D20" s="190" t="s">
        <v>220</v>
      </c>
      <c r="E20" s="182" t="s">
        <v>233</v>
      </c>
    </row>
    <row r="21" spans="1:5" ht="14.25" customHeight="1" x14ac:dyDescent="0.15">
      <c r="A21" s="190" t="s">
        <v>220</v>
      </c>
      <c r="B21" s="182" t="s">
        <v>234</v>
      </c>
      <c r="C21" s="120"/>
      <c r="D21" s="190" t="s">
        <v>220</v>
      </c>
      <c r="E21" s="182" t="s">
        <v>235</v>
      </c>
    </row>
    <row r="22" spans="1:5" ht="14.25" customHeight="1" x14ac:dyDescent="0.15">
      <c r="A22" s="190" t="s">
        <v>220</v>
      </c>
      <c r="B22" s="182" t="s">
        <v>236</v>
      </c>
      <c r="C22" s="120"/>
      <c r="D22" s="190" t="s">
        <v>220</v>
      </c>
      <c r="E22" s="182" t="s">
        <v>237</v>
      </c>
    </row>
    <row r="23" spans="1:5" ht="14.25" customHeight="1" x14ac:dyDescent="0.15">
      <c r="A23" s="190" t="s">
        <v>220</v>
      </c>
      <c r="B23" s="182" t="s">
        <v>238</v>
      </c>
      <c r="C23" s="120"/>
      <c r="D23" s="190" t="s">
        <v>220</v>
      </c>
      <c r="E23" s="182" t="s">
        <v>239</v>
      </c>
    </row>
    <row r="24" spans="1:5" ht="14.25" customHeight="1" x14ac:dyDescent="0.15">
      <c r="A24" s="190" t="s">
        <v>220</v>
      </c>
      <c r="B24" s="182" t="s">
        <v>240</v>
      </c>
      <c r="C24" s="120"/>
      <c r="D24" s="190" t="s">
        <v>220</v>
      </c>
      <c r="E24" s="182" t="s">
        <v>241</v>
      </c>
    </row>
    <row r="25" spans="1:5" ht="14.25" customHeight="1" x14ac:dyDescent="0.15">
      <c r="A25" s="190" t="s">
        <v>220</v>
      </c>
      <c r="B25" s="182" t="s">
        <v>242</v>
      </c>
      <c r="C25" s="120"/>
      <c r="D25" s="191" t="s">
        <v>243</v>
      </c>
      <c r="E25" s="192"/>
    </row>
    <row r="26" spans="1:5" ht="14.25" customHeight="1" x14ac:dyDescent="0.15">
      <c r="A26" s="190" t="s">
        <v>220</v>
      </c>
      <c r="B26" s="182" t="s">
        <v>244</v>
      </c>
      <c r="C26" s="120"/>
      <c r="D26" s="537" t="s">
        <v>245</v>
      </c>
      <c r="E26" s="538"/>
    </row>
    <row r="27" spans="1:5" ht="14.25" customHeight="1" x14ac:dyDescent="0.15">
      <c r="A27" s="190" t="s">
        <v>246</v>
      </c>
      <c r="B27" s="182" t="s">
        <v>247</v>
      </c>
      <c r="C27" s="120"/>
      <c r="D27" s="539"/>
      <c r="E27" s="540"/>
    </row>
    <row r="28" spans="1:5" ht="14.25" customHeight="1" x14ac:dyDescent="0.15">
      <c r="A28" s="190" t="s">
        <v>246</v>
      </c>
      <c r="B28" s="182" t="s">
        <v>248</v>
      </c>
      <c r="C28" s="120"/>
      <c r="D28" s="539"/>
      <c r="E28" s="540"/>
    </row>
    <row r="29" spans="1:5" ht="14.25" customHeight="1" x14ac:dyDescent="0.15">
      <c r="A29" s="190" t="s">
        <v>246</v>
      </c>
      <c r="B29" s="182" t="s">
        <v>249</v>
      </c>
      <c r="C29" s="120"/>
      <c r="D29" s="539"/>
      <c r="E29" s="540"/>
    </row>
    <row r="30" spans="1:5" ht="14.25" customHeight="1" x14ac:dyDescent="0.15">
      <c r="A30" s="190" t="s">
        <v>246</v>
      </c>
      <c r="B30" s="182" t="s">
        <v>250</v>
      </c>
      <c r="C30" s="120"/>
      <c r="D30" s="539"/>
      <c r="E30" s="540"/>
    </row>
    <row r="31" spans="1:5" ht="14.25" customHeight="1" x14ac:dyDescent="0.15">
      <c r="A31" s="191" t="s">
        <v>243</v>
      </c>
      <c r="B31" s="193"/>
      <c r="C31" s="120"/>
      <c r="D31" s="541"/>
      <c r="E31" s="542"/>
    </row>
    <row r="32" spans="1:5" ht="14.25" customHeight="1" x14ac:dyDescent="0.15">
      <c r="A32" s="524" t="s">
        <v>251</v>
      </c>
      <c r="B32" s="525"/>
      <c r="C32" s="120"/>
      <c r="D32" s="194"/>
      <c r="E32" s="194"/>
    </row>
    <row r="33" spans="1:11" ht="14.25" customHeight="1" x14ac:dyDescent="0.15">
      <c r="A33" s="526"/>
      <c r="B33" s="527"/>
      <c r="C33" s="120"/>
      <c r="D33" s="528" t="s">
        <v>252</v>
      </c>
      <c r="E33" s="528"/>
    </row>
    <row r="34" spans="1:11" ht="14.25" customHeight="1" x14ac:dyDescent="0.15">
      <c r="A34" s="195"/>
      <c r="B34" s="195"/>
      <c r="C34" s="120"/>
      <c r="D34" s="529"/>
      <c r="E34" s="529"/>
    </row>
    <row r="35" spans="1:11" ht="14.25" customHeight="1" x14ac:dyDescent="0.15">
      <c r="A35" s="196"/>
      <c r="B35" s="196"/>
      <c r="C35" s="120"/>
      <c r="D35" s="530" t="s">
        <v>201</v>
      </c>
      <c r="E35" s="182" t="s">
        <v>253</v>
      </c>
    </row>
    <row r="36" spans="1:11" ht="14.25" customHeight="1" x14ac:dyDescent="0.15">
      <c r="A36" s="196"/>
      <c r="B36" s="196"/>
      <c r="C36" s="120"/>
      <c r="D36" s="531"/>
      <c r="E36" s="182" t="s">
        <v>254</v>
      </c>
    </row>
    <row r="37" spans="1:11" ht="14.25" customHeight="1" x14ac:dyDescent="0.15">
      <c r="A37" s="532" t="s">
        <v>255</v>
      </c>
      <c r="B37" s="532"/>
      <c r="C37" s="120"/>
      <c r="D37" s="531"/>
      <c r="E37" s="182" t="s">
        <v>256</v>
      </c>
    </row>
    <row r="38" spans="1:11" ht="14.25" customHeight="1" x14ac:dyDescent="0.15">
      <c r="A38" s="533"/>
      <c r="B38" s="533"/>
      <c r="C38" s="120"/>
      <c r="D38" s="531"/>
      <c r="E38" s="182" t="s">
        <v>257</v>
      </c>
    </row>
    <row r="39" spans="1:11" ht="14.25" customHeight="1" x14ac:dyDescent="0.15">
      <c r="A39" s="530" t="s">
        <v>201</v>
      </c>
      <c r="B39" s="182" t="s">
        <v>258</v>
      </c>
      <c r="C39" s="120"/>
      <c r="D39" s="197"/>
      <c r="E39" s="198"/>
    </row>
    <row r="40" spans="1:11" ht="14.25" customHeight="1" thickBot="1" x14ac:dyDescent="0.2">
      <c r="A40" s="534"/>
      <c r="B40" s="182" t="s">
        <v>259</v>
      </c>
      <c r="C40" s="120"/>
      <c r="D40" s="180" t="s">
        <v>207</v>
      </c>
      <c r="E40" s="181" t="s">
        <v>208</v>
      </c>
    </row>
    <row r="41" spans="1:11" ht="14.25" customHeight="1" thickTop="1" x14ac:dyDescent="0.15">
      <c r="A41" s="199"/>
      <c r="B41" s="200"/>
      <c r="C41" s="120"/>
      <c r="D41" s="190" t="s">
        <v>260</v>
      </c>
      <c r="E41" s="182" t="s">
        <v>261</v>
      </c>
    </row>
    <row r="42" spans="1:11" ht="14.25" customHeight="1" thickBot="1" x14ac:dyDescent="0.2">
      <c r="A42" s="180" t="s">
        <v>207</v>
      </c>
      <c r="B42" s="201" t="s">
        <v>208</v>
      </c>
      <c r="C42" s="120"/>
      <c r="D42" s="190" t="s">
        <v>260</v>
      </c>
      <c r="E42" s="182" t="s">
        <v>262</v>
      </c>
    </row>
    <row r="43" spans="1:11" ht="14.25" customHeight="1" thickTop="1" x14ac:dyDescent="0.15">
      <c r="A43" s="190" t="s">
        <v>260</v>
      </c>
      <c r="B43" s="182" t="s">
        <v>263</v>
      </c>
      <c r="C43" s="120"/>
      <c r="D43" s="190" t="s">
        <v>260</v>
      </c>
      <c r="E43" s="182" t="s">
        <v>264</v>
      </c>
    </row>
    <row r="44" spans="1:11" ht="14.25" customHeight="1" x14ac:dyDescent="0.15">
      <c r="A44" s="190" t="s">
        <v>260</v>
      </c>
      <c r="B44" s="182" t="s">
        <v>265</v>
      </c>
      <c r="C44" s="120"/>
      <c r="D44" s="190" t="s">
        <v>260</v>
      </c>
      <c r="E44" s="182" t="s">
        <v>266</v>
      </c>
    </row>
    <row r="45" spans="1:11" ht="14.25" customHeight="1" x14ac:dyDescent="0.15">
      <c r="A45" s="190" t="s">
        <v>260</v>
      </c>
      <c r="B45" s="182" t="s">
        <v>267</v>
      </c>
      <c r="C45" s="120"/>
      <c r="D45" s="190" t="s">
        <v>260</v>
      </c>
      <c r="E45" s="182" t="s">
        <v>268</v>
      </c>
    </row>
    <row r="46" spans="1:11" ht="14.25" customHeight="1" x14ac:dyDescent="0.15">
      <c r="A46" s="190" t="s">
        <v>260</v>
      </c>
      <c r="B46" s="182" t="s">
        <v>269</v>
      </c>
      <c r="C46" s="202"/>
      <c r="D46" s="190" t="s">
        <v>260</v>
      </c>
      <c r="E46" s="182" t="s">
        <v>270</v>
      </c>
      <c r="H46" s="203"/>
      <c r="J46" s="192"/>
      <c r="K46" s="204"/>
    </row>
    <row r="47" spans="1:11" ht="14.25" customHeight="1" x14ac:dyDescent="0.15">
      <c r="A47" s="190" t="s">
        <v>271</v>
      </c>
      <c r="B47" s="182" t="s">
        <v>272</v>
      </c>
      <c r="C47" s="120"/>
      <c r="D47" s="190" t="s">
        <v>271</v>
      </c>
      <c r="E47" s="182" t="s">
        <v>273</v>
      </c>
      <c r="F47" s="205"/>
    </row>
    <row r="48" spans="1:11" ht="14.25" customHeight="1" x14ac:dyDescent="0.15">
      <c r="A48" s="190" t="s">
        <v>271</v>
      </c>
      <c r="B48" s="182" t="s">
        <v>274</v>
      </c>
      <c r="C48" s="206"/>
      <c r="D48" s="190" t="s">
        <v>271</v>
      </c>
      <c r="E48" s="182" t="s">
        <v>275</v>
      </c>
      <c r="F48" s="205"/>
    </row>
    <row r="49" spans="1:6" ht="14.25" customHeight="1" x14ac:dyDescent="0.15">
      <c r="A49" s="190" t="s">
        <v>271</v>
      </c>
      <c r="B49" s="182" t="s">
        <v>276</v>
      </c>
      <c r="C49" s="206"/>
      <c r="D49" s="190" t="s">
        <v>271</v>
      </c>
      <c r="E49" s="182" t="s">
        <v>277</v>
      </c>
      <c r="F49" s="205"/>
    </row>
    <row r="50" spans="1:6" ht="14.25" customHeight="1" x14ac:dyDescent="0.15">
      <c r="A50" s="190" t="s">
        <v>271</v>
      </c>
      <c r="B50" s="182" t="s">
        <v>278</v>
      </c>
      <c r="C50" s="206"/>
      <c r="D50" s="190" t="s">
        <v>271</v>
      </c>
      <c r="E50" s="182" t="s">
        <v>279</v>
      </c>
    </row>
    <row r="51" spans="1:6" ht="14.25" customHeight="1" x14ac:dyDescent="0.15">
      <c r="A51" s="190" t="s">
        <v>271</v>
      </c>
      <c r="B51" s="182" t="s">
        <v>280</v>
      </c>
      <c r="C51" s="192"/>
      <c r="D51" s="190" t="s">
        <v>271</v>
      </c>
      <c r="E51" s="182" t="s">
        <v>281</v>
      </c>
    </row>
    <row r="52" spans="1:6" ht="14.25" customHeight="1" x14ac:dyDescent="0.15">
      <c r="A52" s="190" t="s">
        <v>271</v>
      </c>
      <c r="B52" s="182" t="s">
        <v>282</v>
      </c>
      <c r="C52" s="192"/>
      <c r="D52" s="190" t="s">
        <v>271</v>
      </c>
      <c r="E52" s="182" t="s">
        <v>283</v>
      </c>
    </row>
    <row r="53" spans="1:6" ht="14.25" customHeight="1" x14ac:dyDescent="0.15">
      <c r="A53" s="190" t="s">
        <v>271</v>
      </c>
      <c r="B53" s="182" t="s">
        <v>284</v>
      </c>
      <c r="C53" s="192"/>
      <c r="D53" s="190" t="s">
        <v>271</v>
      </c>
      <c r="E53" s="182" t="s">
        <v>285</v>
      </c>
    </row>
    <row r="54" spans="1:6" ht="14.25" customHeight="1" x14ac:dyDescent="0.15">
      <c r="A54" s="191" t="s">
        <v>243</v>
      </c>
      <c r="B54" s="207"/>
      <c r="C54" s="208"/>
      <c r="D54" s="190" t="s">
        <v>271</v>
      </c>
      <c r="E54" s="182" t="s">
        <v>286</v>
      </c>
    </row>
    <row r="55" spans="1:6" ht="14.25" customHeight="1" x14ac:dyDescent="0.15">
      <c r="A55" s="524" t="s">
        <v>287</v>
      </c>
      <c r="B55" s="525"/>
      <c r="C55" s="208"/>
      <c r="D55" s="190" t="s">
        <v>271</v>
      </c>
      <c r="E55" s="182" t="s">
        <v>288</v>
      </c>
    </row>
    <row r="56" spans="1:6" ht="14.25" customHeight="1" x14ac:dyDescent="0.15">
      <c r="A56" s="535"/>
      <c r="B56" s="536"/>
      <c r="C56" s="192"/>
      <c r="D56" s="191" t="s">
        <v>243</v>
      </c>
      <c r="E56" s="193"/>
    </row>
    <row r="57" spans="1:6" ht="14.25" customHeight="1" x14ac:dyDescent="0.15">
      <c r="A57" s="526"/>
      <c r="B57" s="527"/>
      <c r="C57" s="178"/>
      <c r="D57" s="524" t="s">
        <v>289</v>
      </c>
      <c r="E57" s="525"/>
    </row>
    <row r="58" spans="1:6" ht="14.25" customHeight="1" x14ac:dyDescent="0.15">
      <c r="A58" s="209"/>
      <c r="B58" s="210"/>
      <c r="C58" s="120"/>
      <c r="D58" s="535"/>
      <c r="E58" s="536"/>
    </row>
    <row r="59" spans="1:6" ht="14.25" customHeight="1" x14ac:dyDescent="0.15">
      <c r="A59" s="209"/>
      <c r="B59" s="210"/>
      <c r="C59" s="120"/>
      <c r="D59" s="526"/>
      <c r="E59" s="527"/>
    </row>
    <row r="60" spans="1:6" ht="12.75" customHeight="1" x14ac:dyDescent="0.15">
      <c r="A60" s="211"/>
      <c r="B60" s="212"/>
      <c r="C60" s="49"/>
      <c r="D60" s="213"/>
      <c r="E60" s="213"/>
    </row>
    <row r="61" spans="1:6" ht="15.75" customHeight="1" x14ac:dyDescent="0.15">
      <c r="A61" s="211"/>
      <c r="B61" s="212"/>
      <c r="C61" s="214" t="s">
        <v>290</v>
      </c>
      <c r="D61" s="211"/>
      <c r="E61" s="215"/>
    </row>
    <row r="62" spans="1:6" ht="12.75" customHeight="1" x14ac:dyDescent="0.15">
      <c r="A62" s="216"/>
      <c r="B62" s="215"/>
      <c r="C62" s="42"/>
      <c r="D62" s="216"/>
      <c r="E62" s="141"/>
    </row>
    <row r="63" spans="1:6" ht="12.75" customHeight="1" x14ac:dyDescent="0.15">
      <c r="A63" s="523"/>
      <c r="B63" s="523"/>
      <c r="C63" s="42"/>
      <c r="D63" s="523"/>
      <c r="E63" s="523"/>
    </row>
    <row r="64" spans="1:6" ht="12.75" customHeight="1" x14ac:dyDescent="0.15">
      <c r="A64" s="523"/>
      <c r="B64" s="523"/>
      <c r="C64" s="42"/>
      <c r="D64" s="523"/>
      <c r="E64" s="523"/>
    </row>
    <row r="65" spans="1:5" ht="12.75" customHeight="1" x14ac:dyDescent="0.15">
      <c r="A65" s="217"/>
      <c r="B65" s="217"/>
      <c r="C65" s="42"/>
      <c r="D65" s="217"/>
      <c r="E65" s="217"/>
    </row>
    <row r="66" spans="1:5" ht="12.75" customHeight="1" x14ac:dyDescent="0.15">
      <c r="A66" s="211"/>
      <c r="C66" s="214"/>
    </row>
    <row r="67" spans="1:5" ht="12.75" customHeight="1" x14ac:dyDescent="0.15">
      <c r="A67" s="211"/>
      <c r="B67" s="215"/>
    </row>
    <row r="68" spans="1:5" ht="12.75" customHeight="1" x14ac:dyDescent="0.15">
      <c r="A68" s="211"/>
      <c r="B68" s="215"/>
    </row>
  </sheetData>
  <mergeCells count="15">
    <mergeCell ref="D26:E31"/>
    <mergeCell ref="A1:B1"/>
    <mergeCell ref="A3:B4"/>
    <mergeCell ref="D3:E4"/>
    <mergeCell ref="A5:A6"/>
    <mergeCell ref="D5:D8"/>
    <mergeCell ref="A63:B64"/>
    <mergeCell ref="D63:E64"/>
    <mergeCell ref="A32:B33"/>
    <mergeCell ref="D33:E34"/>
    <mergeCell ref="D35:D38"/>
    <mergeCell ref="A37:B38"/>
    <mergeCell ref="A39:A40"/>
    <mergeCell ref="A55:B57"/>
    <mergeCell ref="D57:E59"/>
  </mergeCells>
  <phoneticPr fontId="1"/>
  <pageMargins left="1.1811023622047245" right="0.78740157480314965" top="0.39370078740157483" bottom="0.19685039370078741" header="0.51181102362204722" footer="0.51181102362204722"/>
  <pageSetup paperSize="9"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40" workbookViewId="0">
      <selection activeCell="C67" sqref="C67:D67"/>
    </sheetView>
  </sheetViews>
  <sheetFormatPr defaultRowHeight="13.5" x14ac:dyDescent="0.15"/>
  <cols>
    <col min="1" max="1" width="9.625" style="1" customWidth="1"/>
    <col min="2" max="2" width="27.625" style="1" customWidth="1"/>
    <col min="3" max="3" width="4.75" style="1" customWidth="1"/>
    <col min="4" max="4" width="9.625" style="1" customWidth="1"/>
    <col min="5" max="5" width="27.625" style="1" customWidth="1"/>
    <col min="6" max="256" width="9" style="1"/>
    <col min="257" max="257" width="9.625" style="1" customWidth="1"/>
    <col min="258" max="258" width="27.625" style="1" customWidth="1"/>
    <col min="259" max="259" width="4.75" style="1" customWidth="1"/>
    <col min="260" max="260" width="9.625" style="1" customWidth="1"/>
    <col min="261" max="261" width="27.625" style="1" customWidth="1"/>
    <col min="262" max="512" width="9" style="1"/>
    <col min="513" max="513" width="9.625" style="1" customWidth="1"/>
    <col min="514" max="514" width="27.625" style="1" customWidth="1"/>
    <col min="515" max="515" width="4.75" style="1" customWidth="1"/>
    <col min="516" max="516" width="9.625" style="1" customWidth="1"/>
    <col min="517" max="517" width="27.625" style="1" customWidth="1"/>
    <col min="518" max="768" width="9" style="1"/>
    <col min="769" max="769" width="9.625" style="1" customWidth="1"/>
    <col min="770" max="770" width="27.625" style="1" customWidth="1"/>
    <col min="771" max="771" width="4.75" style="1" customWidth="1"/>
    <col min="772" max="772" width="9.625" style="1" customWidth="1"/>
    <col min="773" max="773" width="27.625" style="1" customWidth="1"/>
    <col min="774" max="1024" width="9" style="1"/>
    <col min="1025" max="1025" width="9.625" style="1" customWidth="1"/>
    <col min="1026" max="1026" width="27.625" style="1" customWidth="1"/>
    <col min="1027" max="1027" width="4.75" style="1" customWidth="1"/>
    <col min="1028" max="1028" width="9.625" style="1" customWidth="1"/>
    <col min="1029" max="1029" width="27.625" style="1" customWidth="1"/>
    <col min="1030" max="1280" width="9" style="1"/>
    <col min="1281" max="1281" width="9.625" style="1" customWidth="1"/>
    <col min="1282" max="1282" width="27.625" style="1" customWidth="1"/>
    <col min="1283" max="1283" width="4.75" style="1" customWidth="1"/>
    <col min="1284" max="1284" width="9.625" style="1" customWidth="1"/>
    <col min="1285" max="1285" width="27.625" style="1" customWidth="1"/>
    <col min="1286" max="1536" width="9" style="1"/>
    <col min="1537" max="1537" width="9.625" style="1" customWidth="1"/>
    <col min="1538" max="1538" width="27.625" style="1" customWidth="1"/>
    <col min="1539" max="1539" width="4.75" style="1" customWidth="1"/>
    <col min="1540" max="1540" width="9.625" style="1" customWidth="1"/>
    <col min="1541" max="1541" width="27.625" style="1" customWidth="1"/>
    <col min="1542" max="1792" width="9" style="1"/>
    <col min="1793" max="1793" width="9.625" style="1" customWidth="1"/>
    <col min="1794" max="1794" width="27.625" style="1" customWidth="1"/>
    <col min="1795" max="1795" width="4.75" style="1" customWidth="1"/>
    <col min="1796" max="1796" width="9.625" style="1" customWidth="1"/>
    <col min="1797" max="1797" width="27.625" style="1" customWidth="1"/>
    <col min="1798" max="2048" width="9" style="1"/>
    <col min="2049" max="2049" width="9.625" style="1" customWidth="1"/>
    <col min="2050" max="2050" width="27.625" style="1" customWidth="1"/>
    <col min="2051" max="2051" width="4.75" style="1" customWidth="1"/>
    <col min="2052" max="2052" width="9.625" style="1" customWidth="1"/>
    <col min="2053" max="2053" width="27.625" style="1" customWidth="1"/>
    <col min="2054" max="2304" width="9" style="1"/>
    <col min="2305" max="2305" width="9.625" style="1" customWidth="1"/>
    <col min="2306" max="2306" width="27.625" style="1" customWidth="1"/>
    <col min="2307" max="2307" width="4.75" style="1" customWidth="1"/>
    <col min="2308" max="2308" width="9.625" style="1" customWidth="1"/>
    <col min="2309" max="2309" width="27.625" style="1" customWidth="1"/>
    <col min="2310" max="2560" width="9" style="1"/>
    <col min="2561" max="2561" width="9.625" style="1" customWidth="1"/>
    <col min="2562" max="2562" width="27.625" style="1" customWidth="1"/>
    <col min="2563" max="2563" width="4.75" style="1" customWidth="1"/>
    <col min="2564" max="2564" width="9.625" style="1" customWidth="1"/>
    <col min="2565" max="2565" width="27.625" style="1" customWidth="1"/>
    <col min="2566" max="2816" width="9" style="1"/>
    <col min="2817" max="2817" width="9.625" style="1" customWidth="1"/>
    <col min="2818" max="2818" width="27.625" style="1" customWidth="1"/>
    <col min="2819" max="2819" width="4.75" style="1" customWidth="1"/>
    <col min="2820" max="2820" width="9.625" style="1" customWidth="1"/>
    <col min="2821" max="2821" width="27.625" style="1" customWidth="1"/>
    <col min="2822" max="3072" width="9" style="1"/>
    <col min="3073" max="3073" width="9.625" style="1" customWidth="1"/>
    <col min="3074" max="3074" width="27.625" style="1" customWidth="1"/>
    <col min="3075" max="3075" width="4.75" style="1" customWidth="1"/>
    <col min="3076" max="3076" width="9.625" style="1" customWidth="1"/>
    <col min="3077" max="3077" width="27.625" style="1" customWidth="1"/>
    <col min="3078" max="3328" width="9" style="1"/>
    <col min="3329" max="3329" width="9.625" style="1" customWidth="1"/>
    <col min="3330" max="3330" width="27.625" style="1" customWidth="1"/>
    <col min="3331" max="3331" width="4.75" style="1" customWidth="1"/>
    <col min="3332" max="3332" width="9.625" style="1" customWidth="1"/>
    <col min="3333" max="3333" width="27.625" style="1" customWidth="1"/>
    <col min="3334" max="3584" width="9" style="1"/>
    <col min="3585" max="3585" width="9.625" style="1" customWidth="1"/>
    <col min="3586" max="3586" width="27.625" style="1" customWidth="1"/>
    <col min="3587" max="3587" width="4.75" style="1" customWidth="1"/>
    <col min="3588" max="3588" width="9.625" style="1" customWidth="1"/>
    <col min="3589" max="3589" width="27.625" style="1" customWidth="1"/>
    <col min="3590" max="3840" width="9" style="1"/>
    <col min="3841" max="3841" width="9.625" style="1" customWidth="1"/>
    <col min="3842" max="3842" width="27.625" style="1" customWidth="1"/>
    <col min="3843" max="3843" width="4.75" style="1" customWidth="1"/>
    <col min="3844" max="3844" width="9.625" style="1" customWidth="1"/>
    <col min="3845" max="3845" width="27.625" style="1" customWidth="1"/>
    <col min="3846" max="4096" width="9" style="1"/>
    <col min="4097" max="4097" width="9.625" style="1" customWidth="1"/>
    <col min="4098" max="4098" width="27.625" style="1" customWidth="1"/>
    <col min="4099" max="4099" width="4.75" style="1" customWidth="1"/>
    <col min="4100" max="4100" width="9.625" style="1" customWidth="1"/>
    <col min="4101" max="4101" width="27.625" style="1" customWidth="1"/>
    <col min="4102" max="4352" width="9" style="1"/>
    <col min="4353" max="4353" width="9.625" style="1" customWidth="1"/>
    <col min="4354" max="4354" width="27.625" style="1" customWidth="1"/>
    <col min="4355" max="4355" width="4.75" style="1" customWidth="1"/>
    <col min="4356" max="4356" width="9.625" style="1" customWidth="1"/>
    <col min="4357" max="4357" width="27.625" style="1" customWidth="1"/>
    <col min="4358" max="4608" width="9" style="1"/>
    <col min="4609" max="4609" width="9.625" style="1" customWidth="1"/>
    <col min="4610" max="4610" width="27.625" style="1" customWidth="1"/>
    <col min="4611" max="4611" width="4.75" style="1" customWidth="1"/>
    <col min="4612" max="4612" width="9.625" style="1" customWidth="1"/>
    <col min="4613" max="4613" width="27.625" style="1" customWidth="1"/>
    <col min="4614" max="4864" width="9" style="1"/>
    <col min="4865" max="4865" width="9.625" style="1" customWidth="1"/>
    <col min="4866" max="4866" width="27.625" style="1" customWidth="1"/>
    <col min="4867" max="4867" width="4.75" style="1" customWidth="1"/>
    <col min="4868" max="4868" width="9.625" style="1" customWidth="1"/>
    <col min="4869" max="4869" width="27.625" style="1" customWidth="1"/>
    <col min="4870" max="5120" width="9" style="1"/>
    <col min="5121" max="5121" width="9.625" style="1" customWidth="1"/>
    <col min="5122" max="5122" width="27.625" style="1" customWidth="1"/>
    <col min="5123" max="5123" width="4.75" style="1" customWidth="1"/>
    <col min="5124" max="5124" width="9.625" style="1" customWidth="1"/>
    <col min="5125" max="5125" width="27.625" style="1" customWidth="1"/>
    <col min="5126" max="5376" width="9" style="1"/>
    <col min="5377" max="5377" width="9.625" style="1" customWidth="1"/>
    <col min="5378" max="5378" width="27.625" style="1" customWidth="1"/>
    <col min="5379" max="5379" width="4.75" style="1" customWidth="1"/>
    <col min="5380" max="5380" width="9.625" style="1" customWidth="1"/>
    <col min="5381" max="5381" width="27.625" style="1" customWidth="1"/>
    <col min="5382" max="5632" width="9" style="1"/>
    <col min="5633" max="5633" width="9.625" style="1" customWidth="1"/>
    <col min="5634" max="5634" width="27.625" style="1" customWidth="1"/>
    <col min="5635" max="5635" width="4.75" style="1" customWidth="1"/>
    <col min="5636" max="5636" width="9.625" style="1" customWidth="1"/>
    <col min="5637" max="5637" width="27.625" style="1" customWidth="1"/>
    <col min="5638" max="5888" width="9" style="1"/>
    <col min="5889" max="5889" width="9.625" style="1" customWidth="1"/>
    <col min="5890" max="5890" width="27.625" style="1" customWidth="1"/>
    <col min="5891" max="5891" width="4.75" style="1" customWidth="1"/>
    <col min="5892" max="5892" width="9.625" style="1" customWidth="1"/>
    <col min="5893" max="5893" width="27.625" style="1" customWidth="1"/>
    <col min="5894" max="6144" width="9" style="1"/>
    <col min="6145" max="6145" width="9.625" style="1" customWidth="1"/>
    <col min="6146" max="6146" width="27.625" style="1" customWidth="1"/>
    <col min="6147" max="6147" width="4.75" style="1" customWidth="1"/>
    <col min="6148" max="6148" width="9.625" style="1" customWidth="1"/>
    <col min="6149" max="6149" width="27.625" style="1" customWidth="1"/>
    <col min="6150" max="6400" width="9" style="1"/>
    <col min="6401" max="6401" width="9.625" style="1" customWidth="1"/>
    <col min="6402" max="6402" width="27.625" style="1" customWidth="1"/>
    <col min="6403" max="6403" width="4.75" style="1" customWidth="1"/>
    <col min="6404" max="6404" width="9.625" style="1" customWidth="1"/>
    <col min="6405" max="6405" width="27.625" style="1" customWidth="1"/>
    <col min="6406" max="6656" width="9" style="1"/>
    <col min="6657" max="6657" width="9.625" style="1" customWidth="1"/>
    <col min="6658" max="6658" width="27.625" style="1" customWidth="1"/>
    <col min="6659" max="6659" width="4.75" style="1" customWidth="1"/>
    <col min="6660" max="6660" width="9.625" style="1" customWidth="1"/>
    <col min="6661" max="6661" width="27.625" style="1" customWidth="1"/>
    <col min="6662" max="6912" width="9" style="1"/>
    <col min="6913" max="6913" width="9.625" style="1" customWidth="1"/>
    <col min="6914" max="6914" width="27.625" style="1" customWidth="1"/>
    <col min="6915" max="6915" width="4.75" style="1" customWidth="1"/>
    <col min="6916" max="6916" width="9.625" style="1" customWidth="1"/>
    <col min="6917" max="6917" width="27.625" style="1" customWidth="1"/>
    <col min="6918" max="7168" width="9" style="1"/>
    <col min="7169" max="7169" width="9.625" style="1" customWidth="1"/>
    <col min="7170" max="7170" width="27.625" style="1" customWidth="1"/>
    <col min="7171" max="7171" width="4.75" style="1" customWidth="1"/>
    <col min="7172" max="7172" width="9.625" style="1" customWidth="1"/>
    <col min="7173" max="7173" width="27.625" style="1" customWidth="1"/>
    <col min="7174" max="7424" width="9" style="1"/>
    <col min="7425" max="7425" width="9.625" style="1" customWidth="1"/>
    <col min="7426" max="7426" width="27.625" style="1" customWidth="1"/>
    <col min="7427" max="7427" width="4.75" style="1" customWidth="1"/>
    <col min="7428" max="7428" width="9.625" style="1" customWidth="1"/>
    <col min="7429" max="7429" width="27.625" style="1" customWidth="1"/>
    <col min="7430" max="7680" width="9" style="1"/>
    <col min="7681" max="7681" width="9.625" style="1" customWidth="1"/>
    <col min="7682" max="7682" width="27.625" style="1" customWidth="1"/>
    <col min="7683" max="7683" width="4.75" style="1" customWidth="1"/>
    <col min="7684" max="7684" width="9.625" style="1" customWidth="1"/>
    <col min="7685" max="7685" width="27.625" style="1" customWidth="1"/>
    <col min="7686" max="7936" width="9" style="1"/>
    <col min="7937" max="7937" width="9.625" style="1" customWidth="1"/>
    <col min="7938" max="7938" width="27.625" style="1" customWidth="1"/>
    <col min="7939" max="7939" width="4.75" style="1" customWidth="1"/>
    <col min="7940" max="7940" width="9.625" style="1" customWidth="1"/>
    <col min="7941" max="7941" width="27.625" style="1" customWidth="1"/>
    <col min="7942" max="8192" width="9" style="1"/>
    <col min="8193" max="8193" width="9.625" style="1" customWidth="1"/>
    <col min="8194" max="8194" width="27.625" style="1" customWidth="1"/>
    <col min="8195" max="8195" width="4.75" style="1" customWidth="1"/>
    <col min="8196" max="8196" width="9.625" style="1" customWidth="1"/>
    <col min="8197" max="8197" width="27.625" style="1" customWidth="1"/>
    <col min="8198" max="8448" width="9" style="1"/>
    <col min="8449" max="8449" width="9.625" style="1" customWidth="1"/>
    <col min="8450" max="8450" width="27.625" style="1" customWidth="1"/>
    <col min="8451" max="8451" width="4.75" style="1" customWidth="1"/>
    <col min="8452" max="8452" width="9.625" style="1" customWidth="1"/>
    <col min="8453" max="8453" width="27.625" style="1" customWidth="1"/>
    <col min="8454" max="8704" width="9" style="1"/>
    <col min="8705" max="8705" width="9.625" style="1" customWidth="1"/>
    <col min="8706" max="8706" width="27.625" style="1" customWidth="1"/>
    <col min="8707" max="8707" width="4.75" style="1" customWidth="1"/>
    <col min="8708" max="8708" width="9.625" style="1" customWidth="1"/>
    <col min="8709" max="8709" width="27.625" style="1" customWidth="1"/>
    <col min="8710" max="8960" width="9" style="1"/>
    <col min="8961" max="8961" width="9.625" style="1" customWidth="1"/>
    <col min="8962" max="8962" width="27.625" style="1" customWidth="1"/>
    <col min="8963" max="8963" width="4.75" style="1" customWidth="1"/>
    <col min="8964" max="8964" width="9.625" style="1" customWidth="1"/>
    <col min="8965" max="8965" width="27.625" style="1" customWidth="1"/>
    <col min="8966" max="9216" width="9" style="1"/>
    <col min="9217" max="9217" width="9.625" style="1" customWidth="1"/>
    <col min="9218" max="9218" width="27.625" style="1" customWidth="1"/>
    <col min="9219" max="9219" width="4.75" style="1" customWidth="1"/>
    <col min="9220" max="9220" width="9.625" style="1" customWidth="1"/>
    <col min="9221" max="9221" width="27.625" style="1" customWidth="1"/>
    <col min="9222" max="9472" width="9" style="1"/>
    <col min="9473" max="9473" width="9.625" style="1" customWidth="1"/>
    <col min="9474" max="9474" width="27.625" style="1" customWidth="1"/>
    <col min="9475" max="9475" width="4.75" style="1" customWidth="1"/>
    <col min="9476" max="9476" width="9.625" style="1" customWidth="1"/>
    <col min="9477" max="9477" width="27.625" style="1" customWidth="1"/>
    <col min="9478" max="9728" width="9" style="1"/>
    <col min="9729" max="9729" width="9.625" style="1" customWidth="1"/>
    <col min="9730" max="9730" width="27.625" style="1" customWidth="1"/>
    <col min="9731" max="9731" width="4.75" style="1" customWidth="1"/>
    <col min="9732" max="9732" width="9.625" style="1" customWidth="1"/>
    <col min="9733" max="9733" width="27.625" style="1" customWidth="1"/>
    <col min="9734" max="9984" width="9" style="1"/>
    <col min="9985" max="9985" width="9.625" style="1" customWidth="1"/>
    <col min="9986" max="9986" width="27.625" style="1" customWidth="1"/>
    <col min="9987" max="9987" width="4.75" style="1" customWidth="1"/>
    <col min="9988" max="9988" width="9.625" style="1" customWidth="1"/>
    <col min="9989" max="9989" width="27.625" style="1" customWidth="1"/>
    <col min="9990" max="10240" width="9" style="1"/>
    <col min="10241" max="10241" width="9.625" style="1" customWidth="1"/>
    <col min="10242" max="10242" width="27.625" style="1" customWidth="1"/>
    <col min="10243" max="10243" width="4.75" style="1" customWidth="1"/>
    <col min="10244" max="10244" width="9.625" style="1" customWidth="1"/>
    <col min="10245" max="10245" width="27.625" style="1" customWidth="1"/>
    <col min="10246" max="10496" width="9" style="1"/>
    <col min="10497" max="10497" width="9.625" style="1" customWidth="1"/>
    <col min="10498" max="10498" width="27.625" style="1" customWidth="1"/>
    <col min="10499" max="10499" width="4.75" style="1" customWidth="1"/>
    <col min="10500" max="10500" width="9.625" style="1" customWidth="1"/>
    <col min="10501" max="10501" width="27.625" style="1" customWidth="1"/>
    <col min="10502" max="10752" width="9" style="1"/>
    <col min="10753" max="10753" width="9.625" style="1" customWidth="1"/>
    <col min="10754" max="10754" width="27.625" style="1" customWidth="1"/>
    <col min="10755" max="10755" width="4.75" style="1" customWidth="1"/>
    <col min="10756" max="10756" width="9.625" style="1" customWidth="1"/>
    <col min="10757" max="10757" width="27.625" style="1" customWidth="1"/>
    <col min="10758" max="11008" width="9" style="1"/>
    <col min="11009" max="11009" width="9.625" style="1" customWidth="1"/>
    <col min="11010" max="11010" width="27.625" style="1" customWidth="1"/>
    <col min="11011" max="11011" width="4.75" style="1" customWidth="1"/>
    <col min="11012" max="11012" width="9.625" style="1" customWidth="1"/>
    <col min="11013" max="11013" width="27.625" style="1" customWidth="1"/>
    <col min="11014" max="11264" width="9" style="1"/>
    <col min="11265" max="11265" width="9.625" style="1" customWidth="1"/>
    <col min="11266" max="11266" width="27.625" style="1" customWidth="1"/>
    <col min="11267" max="11267" width="4.75" style="1" customWidth="1"/>
    <col min="11268" max="11268" width="9.625" style="1" customWidth="1"/>
    <col min="11269" max="11269" width="27.625" style="1" customWidth="1"/>
    <col min="11270" max="11520" width="9" style="1"/>
    <col min="11521" max="11521" width="9.625" style="1" customWidth="1"/>
    <col min="11522" max="11522" width="27.625" style="1" customWidth="1"/>
    <col min="11523" max="11523" width="4.75" style="1" customWidth="1"/>
    <col min="11524" max="11524" width="9.625" style="1" customWidth="1"/>
    <col min="11525" max="11525" width="27.625" style="1" customWidth="1"/>
    <col min="11526" max="11776" width="9" style="1"/>
    <col min="11777" max="11777" width="9.625" style="1" customWidth="1"/>
    <col min="11778" max="11778" width="27.625" style="1" customWidth="1"/>
    <col min="11779" max="11779" width="4.75" style="1" customWidth="1"/>
    <col min="11780" max="11780" width="9.625" style="1" customWidth="1"/>
    <col min="11781" max="11781" width="27.625" style="1" customWidth="1"/>
    <col min="11782" max="12032" width="9" style="1"/>
    <col min="12033" max="12033" width="9.625" style="1" customWidth="1"/>
    <col min="12034" max="12034" width="27.625" style="1" customWidth="1"/>
    <col min="12035" max="12035" width="4.75" style="1" customWidth="1"/>
    <col min="12036" max="12036" width="9.625" style="1" customWidth="1"/>
    <col min="12037" max="12037" width="27.625" style="1" customWidth="1"/>
    <col min="12038" max="12288" width="9" style="1"/>
    <col min="12289" max="12289" width="9.625" style="1" customWidth="1"/>
    <col min="12290" max="12290" width="27.625" style="1" customWidth="1"/>
    <col min="12291" max="12291" width="4.75" style="1" customWidth="1"/>
    <col min="12292" max="12292" width="9.625" style="1" customWidth="1"/>
    <col min="12293" max="12293" width="27.625" style="1" customWidth="1"/>
    <col min="12294" max="12544" width="9" style="1"/>
    <col min="12545" max="12545" width="9.625" style="1" customWidth="1"/>
    <col min="12546" max="12546" width="27.625" style="1" customWidth="1"/>
    <col min="12547" max="12547" width="4.75" style="1" customWidth="1"/>
    <col min="12548" max="12548" width="9.625" style="1" customWidth="1"/>
    <col min="12549" max="12549" width="27.625" style="1" customWidth="1"/>
    <col min="12550" max="12800" width="9" style="1"/>
    <col min="12801" max="12801" width="9.625" style="1" customWidth="1"/>
    <col min="12802" max="12802" width="27.625" style="1" customWidth="1"/>
    <col min="12803" max="12803" width="4.75" style="1" customWidth="1"/>
    <col min="12804" max="12804" width="9.625" style="1" customWidth="1"/>
    <col min="12805" max="12805" width="27.625" style="1" customWidth="1"/>
    <col min="12806" max="13056" width="9" style="1"/>
    <col min="13057" max="13057" width="9.625" style="1" customWidth="1"/>
    <col min="13058" max="13058" width="27.625" style="1" customWidth="1"/>
    <col min="13059" max="13059" width="4.75" style="1" customWidth="1"/>
    <col min="13060" max="13060" width="9.625" style="1" customWidth="1"/>
    <col min="13061" max="13061" width="27.625" style="1" customWidth="1"/>
    <col min="13062" max="13312" width="9" style="1"/>
    <col min="13313" max="13313" width="9.625" style="1" customWidth="1"/>
    <col min="13314" max="13314" width="27.625" style="1" customWidth="1"/>
    <col min="13315" max="13315" width="4.75" style="1" customWidth="1"/>
    <col min="13316" max="13316" width="9.625" style="1" customWidth="1"/>
    <col min="13317" max="13317" width="27.625" style="1" customWidth="1"/>
    <col min="13318" max="13568" width="9" style="1"/>
    <col min="13569" max="13569" width="9.625" style="1" customWidth="1"/>
    <col min="13570" max="13570" width="27.625" style="1" customWidth="1"/>
    <col min="13571" max="13571" width="4.75" style="1" customWidth="1"/>
    <col min="13572" max="13572" width="9.625" style="1" customWidth="1"/>
    <col min="13573" max="13573" width="27.625" style="1" customWidth="1"/>
    <col min="13574" max="13824" width="9" style="1"/>
    <col min="13825" max="13825" width="9.625" style="1" customWidth="1"/>
    <col min="13826" max="13826" width="27.625" style="1" customWidth="1"/>
    <col min="13827" max="13827" width="4.75" style="1" customWidth="1"/>
    <col min="13828" max="13828" width="9.625" style="1" customWidth="1"/>
    <col min="13829" max="13829" width="27.625" style="1" customWidth="1"/>
    <col min="13830" max="14080" width="9" style="1"/>
    <col min="14081" max="14081" width="9.625" style="1" customWidth="1"/>
    <col min="14082" max="14082" width="27.625" style="1" customWidth="1"/>
    <col min="14083" max="14083" width="4.75" style="1" customWidth="1"/>
    <col min="14084" max="14084" width="9.625" style="1" customWidth="1"/>
    <col min="14085" max="14085" width="27.625" style="1" customWidth="1"/>
    <col min="14086" max="14336" width="9" style="1"/>
    <col min="14337" max="14337" width="9.625" style="1" customWidth="1"/>
    <col min="14338" max="14338" width="27.625" style="1" customWidth="1"/>
    <col min="14339" max="14339" width="4.75" style="1" customWidth="1"/>
    <col min="14340" max="14340" width="9.625" style="1" customWidth="1"/>
    <col min="14341" max="14341" width="27.625" style="1" customWidth="1"/>
    <col min="14342" max="14592" width="9" style="1"/>
    <col min="14593" max="14593" width="9.625" style="1" customWidth="1"/>
    <col min="14594" max="14594" width="27.625" style="1" customWidth="1"/>
    <col min="14595" max="14595" width="4.75" style="1" customWidth="1"/>
    <col min="14596" max="14596" width="9.625" style="1" customWidth="1"/>
    <col min="14597" max="14597" width="27.625" style="1" customWidth="1"/>
    <col min="14598" max="14848" width="9" style="1"/>
    <col min="14849" max="14849" width="9.625" style="1" customWidth="1"/>
    <col min="14850" max="14850" width="27.625" style="1" customWidth="1"/>
    <col min="14851" max="14851" width="4.75" style="1" customWidth="1"/>
    <col min="14852" max="14852" width="9.625" style="1" customWidth="1"/>
    <col min="14853" max="14853" width="27.625" style="1" customWidth="1"/>
    <col min="14854" max="15104" width="9" style="1"/>
    <col min="15105" max="15105" width="9.625" style="1" customWidth="1"/>
    <col min="15106" max="15106" width="27.625" style="1" customWidth="1"/>
    <col min="15107" max="15107" width="4.75" style="1" customWidth="1"/>
    <col min="15108" max="15108" width="9.625" style="1" customWidth="1"/>
    <col min="15109" max="15109" width="27.625" style="1" customWidth="1"/>
    <col min="15110" max="15360" width="9" style="1"/>
    <col min="15361" max="15361" width="9.625" style="1" customWidth="1"/>
    <col min="15362" max="15362" width="27.625" style="1" customWidth="1"/>
    <col min="15363" max="15363" width="4.75" style="1" customWidth="1"/>
    <col min="15364" max="15364" width="9.625" style="1" customWidth="1"/>
    <col min="15365" max="15365" width="27.625" style="1" customWidth="1"/>
    <col min="15366" max="15616" width="9" style="1"/>
    <col min="15617" max="15617" width="9.625" style="1" customWidth="1"/>
    <col min="15618" max="15618" width="27.625" style="1" customWidth="1"/>
    <col min="15619" max="15619" width="4.75" style="1" customWidth="1"/>
    <col min="15620" max="15620" width="9.625" style="1" customWidth="1"/>
    <col min="15621" max="15621" width="27.625" style="1" customWidth="1"/>
    <col min="15622" max="15872" width="9" style="1"/>
    <col min="15873" max="15873" width="9.625" style="1" customWidth="1"/>
    <col min="15874" max="15874" width="27.625" style="1" customWidth="1"/>
    <col min="15875" max="15875" width="4.75" style="1" customWidth="1"/>
    <col min="15876" max="15876" width="9.625" style="1" customWidth="1"/>
    <col min="15877" max="15877" width="27.625" style="1" customWidth="1"/>
    <col min="15878" max="16128" width="9" style="1"/>
    <col min="16129" max="16129" width="9.625" style="1" customWidth="1"/>
    <col min="16130" max="16130" width="27.625" style="1" customWidth="1"/>
    <col min="16131" max="16131" width="4.75" style="1" customWidth="1"/>
    <col min="16132" max="16132" width="9.625" style="1" customWidth="1"/>
    <col min="16133" max="16133" width="27.625" style="1" customWidth="1"/>
    <col min="16134" max="16384" width="9" style="1"/>
  </cols>
  <sheetData>
    <row r="1" spans="1:6" ht="21.75" customHeight="1" x14ac:dyDescent="0.15">
      <c r="A1" s="543" t="s">
        <v>291</v>
      </c>
      <c r="B1" s="543"/>
    </row>
    <row r="2" spans="1:6" ht="5.25" customHeight="1" x14ac:dyDescent="0.15"/>
    <row r="3" spans="1:6" ht="14.25" customHeight="1" x14ac:dyDescent="0.15">
      <c r="A3" s="561" t="s">
        <v>292</v>
      </c>
      <c r="B3" s="562"/>
      <c r="C3" s="205"/>
      <c r="D3" s="563" t="s">
        <v>293</v>
      </c>
      <c r="E3" s="563"/>
      <c r="F3" s="205"/>
    </row>
    <row r="4" spans="1:6" ht="14.25" customHeight="1" x14ac:dyDescent="0.15">
      <c r="A4" s="562"/>
      <c r="B4" s="562"/>
      <c r="C4" s="205"/>
      <c r="D4" s="564"/>
      <c r="E4" s="564"/>
      <c r="F4" s="205"/>
    </row>
    <row r="5" spans="1:6" ht="14.25" customHeight="1" x14ac:dyDescent="0.15">
      <c r="A5" s="530" t="s">
        <v>201</v>
      </c>
      <c r="B5" s="218" t="s">
        <v>294</v>
      </c>
      <c r="C5" s="120"/>
      <c r="D5" s="219" t="s">
        <v>201</v>
      </c>
      <c r="E5" s="182" t="s">
        <v>295</v>
      </c>
    </row>
    <row r="6" spans="1:6" ht="14.25" customHeight="1" x14ac:dyDescent="0.15">
      <c r="A6" s="531"/>
      <c r="B6" s="182" t="s">
        <v>296</v>
      </c>
      <c r="C6" s="120"/>
      <c r="D6" s="199"/>
      <c r="E6" s="207"/>
    </row>
    <row r="7" spans="1:6" ht="14.25" customHeight="1" thickBot="1" x14ac:dyDescent="0.2">
      <c r="A7" s="534"/>
      <c r="B7" s="182" t="s">
        <v>297</v>
      </c>
      <c r="C7" s="120"/>
      <c r="D7" s="220" t="s">
        <v>207</v>
      </c>
      <c r="E7" s="181" t="s">
        <v>208</v>
      </c>
    </row>
    <row r="8" spans="1:6" ht="14.25" customHeight="1" thickTop="1" x14ac:dyDescent="0.15">
      <c r="A8" s="120"/>
      <c r="B8" s="221"/>
      <c r="C8" s="120"/>
      <c r="D8" s="183" t="s">
        <v>210</v>
      </c>
      <c r="E8" s="182" t="s">
        <v>298</v>
      </c>
    </row>
    <row r="9" spans="1:6" ht="14.25" customHeight="1" thickBot="1" x14ac:dyDescent="0.2">
      <c r="A9" s="220" t="s">
        <v>207</v>
      </c>
      <c r="B9" s="181" t="s">
        <v>208</v>
      </c>
      <c r="C9" s="184"/>
      <c r="D9" s="190" t="s">
        <v>210</v>
      </c>
      <c r="E9" s="182" t="s">
        <v>299</v>
      </c>
    </row>
    <row r="10" spans="1:6" ht="14.25" customHeight="1" thickTop="1" x14ac:dyDescent="0.15">
      <c r="A10" s="190" t="s">
        <v>210</v>
      </c>
      <c r="B10" s="182" t="s">
        <v>300</v>
      </c>
      <c r="C10" s="187"/>
      <c r="D10" s="183" t="s">
        <v>210</v>
      </c>
      <c r="E10" s="182" t="s">
        <v>301</v>
      </c>
    </row>
    <row r="11" spans="1:6" ht="14.25" customHeight="1" x14ac:dyDescent="0.15">
      <c r="A11" s="190" t="s">
        <v>210</v>
      </c>
      <c r="B11" s="182" t="s">
        <v>302</v>
      </c>
      <c r="C11" s="120"/>
      <c r="D11" s="190" t="s">
        <v>210</v>
      </c>
      <c r="E11" s="182" t="s">
        <v>303</v>
      </c>
    </row>
    <row r="12" spans="1:6" ht="14.25" customHeight="1" x14ac:dyDescent="0.15">
      <c r="A12" s="190" t="s">
        <v>210</v>
      </c>
      <c r="B12" s="182" t="s">
        <v>304</v>
      </c>
      <c r="C12" s="120"/>
      <c r="D12" s="190" t="s">
        <v>210</v>
      </c>
      <c r="E12" s="182" t="s">
        <v>305</v>
      </c>
    </row>
    <row r="13" spans="1:6" ht="14.25" customHeight="1" x14ac:dyDescent="0.15">
      <c r="A13" s="190" t="s">
        <v>210</v>
      </c>
      <c r="B13" s="182" t="s">
        <v>306</v>
      </c>
      <c r="C13" s="120"/>
      <c r="D13" s="190" t="s">
        <v>210</v>
      </c>
      <c r="E13" s="182" t="s">
        <v>307</v>
      </c>
    </row>
    <row r="14" spans="1:6" ht="14.25" customHeight="1" x14ac:dyDescent="0.15">
      <c r="A14" s="190" t="s">
        <v>210</v>
      </c>
      <c r="B14" s="182" t="s">
        <v>308</v>
      </c>
      <c r="C14" s="120"/>
      <c r="D14" s="190" t="s">
        <v>210</v>
      </c>
      <c r="E14" s="182" t="s">
        <v>309</v>
      </c>
    </row>
    <row r="15" spans="1:6" ht="14.25" customHeight="1" x14ac:dyDescent="0.15">
      <c r="A15" s="190" t="s">
        <v>210</v>
      </c>
      <c r="B15" s="182" t="s">
        <v>310</v>
      </c>
      <c r="C15" s="120"/>
      <c r="D15" s="190" t="s">
        <v>210</v>
      </c>
      <c r="E15" s="182" t="s">
        <v>311</v>
      </c>
    </row>
    <row r="16" spans="1:6" ht="14.25" customHeight="1" x14ac:dyDescent="0.15">
      <c r="A16" s="190" t="s">
        <v>210</v>
      </c>
      <c r="B16" s="182" t="s">
        <v>312</v>
      </c>
      <c r="C16" s="120"/>
      <c r="D16" s="190" t="s">
        <v>210</v>
      </c>
      <c r="E16" s="182" t="s">
        <v>313</v>
      </c>
    </row>
    <row r="17" spans="1:5" ht="14.25" customHeight="1" x14ac:dyDescent="0.15">
      <c r="A17" s="190" t="s">
        <v>210</v>
      </c>
      <c r="B17" s="182" t="s">
        <v>314</v>
      </c>
      <c r="C17" s="120"/>
      <c r="D17" s="190" t="s">
        <v>210</v>
      </c>
      <c r="E17" s="182" t="s">
        <v>315</v>
      </c>
    </row>
    <row r="18" spans="1:5" ht="14.25" customHeight="1" x14ac:dyDescent="0.15">
      <c r="A18" s="190" t="s">
        <v>210</v>
      </c>
      <c r="B18" s="182" t="s">
        <v>316</v>
      </c>
      <c r="C18" s="120"/>
      <c r="D18" s="190" t="s">
        <v>210</v>
      </c>
      <c r="E18" s="182" t="s">
        <v>317</v>
      </c>
    </row>
    <row r="19" spans="1:5" ht="14.25" customHeight="1" x14ac:dyDescent="0.15">
      <c r="A19" s="190" t="s">
        <v>210</v>
      </c>
      <c r="B19" s="182" t="s">
        <v>318</v>
      </c>
      <c r="C19" s="120"/>
      <c r="D19" s="190" t="s">
        <v>210</v>
      </c>
      <c r="E19" s="182" t="s">
        <v>319</v>
      </c>
    </row>
    <row r="20" spans="1:5" ht="14.25" customHeight="1" x14ac:dyDescent="0.15">
      <c r="A20" s="190" t="s">
        <v>220</v>
      </c>
      <c r="B20" s="182" t="s">
        <v>320</v>
      </c>
      <c r="C20" s="120"/>
      <c r="D20" s="190" t="s">
        <v>210</v>
      </c>
      <c r="E20" s="182" t="s">
        <v>321</v>
      </c>
    </row>
    <row r="21" spans="1:5" ht="14.25" customHeight="1" x14ac:dyDescent="0.15">
      <c r="A21" s="190" t="s">
        <v>220</v>
      </c>
      <c r="B21" s="182" t="s">
        <v>322</v>
      </c>
      <c r="C21" s="120"/>
      <c r="D21" s="190" t="s">
        <v>220</v>
      </c>
      <c r="E21" s="182" t="s">
        <v>323</v>
      </c>
    </row>
    <row r="22" spans="1:5" ht="14.25" customHeight="1" x14ac:dyDescent="0.15">
      <c r="A22" s="190" t="s">
        <v>220</v>
      </c>
      <c r="B22" s="182" t="s">
        <v>324</v>
      </c>
      <c r="C22" s="120"/>
      <c r="D22" s="190" t="s">
        <v>220</v>
      </c>
      <c r="E22" s="182" t="s">
        <v>325</v>
      </c>
    </row>
    <row r="23" spans="1:5" ht="14.25" customHeight="1" x14ac:dyDescent="0.15">
      <c r="A23" s="190" t="s">
        <v>220</v>
      </c>
      <c r="B23" s="182" t="s">
        <v>326</v>
      </c>
      <c r="C23" s="120"/>
      <c r="D23" s="190" t="s">
        <v>220</v>
      </c>
      <c r="E23" s="182" t="s">
        <v>327</v>
      </c>
    </row>
    <row r="24" spans="1:5" ht="14.25" customHeight="1" x14ac:dyDescent="0.15">
      <c r="A24" s="190" t="s">
        <v>220</v>
      </c>
      <c r="B24" s="182" t="s">
        <v>328</v>
      </c>
      <c r="C24" s="120"/>
      <c r="D24" s="190" t="s">
        <v>220</v>
      </c>
      <c r="E24" s="182" t="s">
        <v>329</v>
      </c>
    </row>
    <row r="25" spans="1:5" ht="14.25" customHeight="1" x14ac:dyDescent="0.15">
      <c r="A25" s="190" t="s">
        <v>220</v>
      </c>
      <c r="B25" s="182" t="s">
        <v>330</v>
      </c>
      <c r="C25" s="120"/>
      <c r="D25" s="190" t="s">
        <v>220</v>
      </c>
      <c r="E25" s="182" t="s">
        <v>331</v>
      </c>
    </row>
    <row r="26" spans="1:5" ht="14.25" customHeight="1" x14ac:dyDescent="0.15">
      <c r="A26" s="190" t="s">
        <v>220</v>
      </c>
      <c r="B26" s="182" t="s">
        <v>332</v>
      </c>
      <c r="C26" s="120"/>
      <c r="D26" s="190" t="s">
        <v>220</v>
      </c>
      <c r="E26" s="182" t="s">
        <v>333</v>
      </c>
    </row>
    <row r="27" spans="1:5" ht="14.25" customHeight="1" x14ac:dyDescent="0.15">
      <c r="A27" s="190" t="s">
        <v>220</v>
      </c>
      <c r="B27" s="182" t="s">
        <v>334</v>
      </c>
      <c r="C27" s="120"/>
      <c r="D27" s="191" t="s">
        <v>243</v>
      </c>
      <c r="E27" s="222"/>
    </row>
    <row r="28" spans="1:5" ht="14.25" customHeight="1" x14ac:dyDescent="0.15">
      <c r="A28" s="190" t="s">
        <v>220</v>
      </c>
      <c r="B28" s="182" t="s">
        <v>335</v>
      </c>
      <c r="C28" s="120"/>
      <c r="D28" s="565" t="s">
        <v>336</v>
      </c>
      <c r="E28" s="566"/>
    </row>
    <row r="29" spans="1:5" ht="14.25" customHeight="1" x14ac:dyDescent="0.15">
      <c r="A29" s="190" t="s">
        <v>220</v>
      </c>
      <c r="B29" s="182" t="s">
        <v>337</v>
      </c>
      <c r="C29" s="120"/>
      <c r="D29" s="567"/>
      <c r="E29" s="568"/>
    </row>
    <row r="30" spans="1:5" ht="14.25" customHeight="1" x14ac:dyDescent="0.15">
      <c r="A30" s="190" t="s">
        <v>220</v>
      </c>
      <c r="B30" s="182" t="s">
        <v>338</v>
      </c>
      <c r="C30" s="120"/>
      <c r="D30" s="567"/>
      <c r="E30" s="568"/>
    </row>
    <row r="31" spans="1:5" ht="14.25" customHeight="1" x14ac:dyDescent="0.15">
      <c r="A31" s="190" t="s">
        <v>220</v>
      </c>
      <c r="B31" s="182" t="s">
        <v>339</v>
      </c>
      <c r="C31" s="120"/>
      <c r="D31" s="569"/>
      <c r="E31" s="570"/>
    </row>
    <row r="32" spans="1:5" ht="14.25" customHeight="1" x14ac:dyDescent="0.15">
      <c r="A32" s="190" t="s">
        <v>220</v>
      </c>
      <c r="B32" s="182" t="s">
        <v>340</v>
      </c>
      <c r="C32" s="120"/>
      <c r="D32" s="223"/>
      <c r="E32" s="223"/>
    </row>
    <row r="33" spans="1:5" ht="14.25" customHeight="1" x14ac:dyDescent="0.15">
      <c r="A33" s="191" t="s">
        <v>243</v>
      </c>
      <c r="B33" s="192"/>
      <c r="C33" s="120"/>
      <c r="D33" s="528" t="s">
        <v>341</v>
      </c>
      <c r="E33" s="571"/>
    </row>
    <row r="34" spans="1:5" ht="14.25" customHeight="1" x14ac:dyDescent="0.15">
      <c r="A34" s="524" t="s">
        <v>342</v>
      </c>
      <c r="B34" s="525"/>
      <c r="C34" s="120"/>
      <c r="D34" s="572"/>
      <c r="E34" s="572"/>
    </row>
    <row r="35" spans="1:5" ht="14.25" customHeight="1" x14ac:dyDescent="0.15">
      <c r="A35" s="535"/>
      <c r="B35" s="536"/>
      <c r="C35" s="120"/>
      <c r="D35" s="530" t="s">
        <v>201</v>
      </c>
      <c r="E35" s="182" t="s">
        <v>343</v>
      </c>
    </row>
    <row r="36" spans="1:5" ht="14.25" customHeight="1" x14ac:dyDescent="0.15">
      <c r="A36" s="535"/>
      <c r="B36" s="536"/>
      <c r="C36" s="120"/>
      <c r="D36" s="531"/>
      <c r="E36" s="182" t="s">
        <v>344</v>
      </c>
    </row>
    <row r="37" spans="1:5" ht="14.25" customHeight="1" x14ac:dyDescent="0.15">
      <c r="A37" s="526"/>
      <c r="B37" s="527"/>
      <c r="C37" s="120"/>
      <c r="D37" s="531"/>
      <c r="E37" s="182" t="s">
        <v>345</v>
      </c>
    </row>
    <row r="38" spans="1:5" ht="14.25" customHeight="1" x14ac:dyDescent="0.15">
      <c r="A38" s="202"/>
      <c r="B38" s="224"/>
      <c r="C38" s="120"/>
      <c r="D38" s="534"/>
      <c r="E38" s="225" t="s">
        <v>346</v>
      </c>
    </row>
    <row r="39" spans="1:5" ht="14.25" customHeight="1" x14ac:dyDescent="0.15">
      <c r="A39" s="224"/>
      <c r="B39" s="224"/>
      <c r="C39" s="120"/>
      <c r="D39" s="209"/>
      <c r="E39" s="207"/>
    </row>
    <row r="40" spans="1:5" ht="14.25" customHeight="1" thickBot="1" x14ac:dyDescent="0.2">
      <c r="A40" s="546" t="s">
        <v>347</v>
      </c>
      <c r="B40" s="547"/>
      <c r="C40" s="120"/>
      <c r="D40" s="220" t="s">
        <v>207</v>
      </c>
      <c r="E40" s="181" t="s">
        <v>208</v>
      </c>
    </row>
    <row r="41" spans="1:5" ht="14.25" customHeight="1" thickTop="1" x14ac:dyDescent="0.15">
      <c r="A41" s="547"/>
      <c r="B41" s="547"/>
      <c r="C41" s="120"/>
      <c r="D41" s="183" t="s">
        <v>210</v>
      </c>
      <c r="E41" s="182" t="s">
        <v>348</v>
      </c>
    </row>
    <row r="42" spans="1:5" ht="14.25" customHeight="1" x14ac:dyDescent="0.15">
      <c r="A42" s="219" t="s">
        <v>201</v>
      </c>
      <c r="B42" s="182" t="s">
        <v>349</v>
      </c>
      <c r="C42" s="120"/>
      <c r="D42" s="183" t="s">
        <v>210</v>
      </c>
      <c r="E42" s="182" t="s">
        <v>350</v>
      </c>
    </row>
    <row r="43" spans="1:5" ht="14.25" customHeight="1" x14ac:dyDescent="0.15">
      <c r="A43" s="226"/>
      <c r="B43" s="207"/>
      <c r="C43" s="120"/>
      <c r="D43" s="183" t="s">
        <v>210</v>
      </c>
      <c r="E43" s="182" t="s">
        <v>351</v>
      </c>
    </row>
    <row r="44" spans="1:5" ht="14.25" customHeight="1" thickBot="1" x14ac:dyDescent="0.2">
      <c r="A44" s="220" t="s">
        <v>207</v>
      </c>
      <c r="B44" s="181" t="s">
        <v>208</v>
      </c>
      <c r="C44" s="120"/>
      <c r="D44" s="183" t="s">
        <v>210</v>
      </c>
      <c r="E44" s="182" t="s">
        <v>352</v>
      </c>
    </row>
    <row r="45" spans="1:5" ht="14.25" customHeight="1" thickTop="1" x14ac:dyDescent="0.15">
      <c r="A45" s="183" t="s">
        <v>210</v>
      </c>
      <c r="B45" s="182" t="s">
        <v>353</v>
      </c>
      <c r="C45" s="120"/>
      <c r="D45" s="183" t="s">
        <v>210</v>
      </c>
      <c r="E45" s="182" t="s">
        <v>354</v>
      </c>
    </row>
    <row r="46" spans="1:5" ht="14.25" customHeight="1" x14ac:dyDescent="0.15">
      <c r="A46" s="190" t="s">
        <v>210</v>
      </c>
      <c r="B46" s="182" t="s">
        <v>355</v>
      </c>
      <c r="C46" s="120"/>
      <c r="D46" s="190" t="s">
        <v>220</v>
      </c>
      <c r="E46" s="182" t="s">
        <v>356</v>
      </c>
    </row>
    <row r="47" spans="1:5" ht="14.25" customHeight="1" x14ac:dyDescent="0.15">
      <c r="A47" s="183" t="s">
        <v>210</v>
      </c>
      <c r="B47" s="182" t="s">
        <v>357</v>
      </c>
      <c r="C47" s="120"/>
      <c r="D47" s="190" t="s">
        <v>220</v>
      </c>
      <c r="E47" s="182" t="s">
        <v>358</v>
      </c>
    </row>
    <row r="48" spans="1:5" ht="14.25" customHeight="1" x14ac:dyDescent="0.15">
      <c r="A48" s="190" t="s">
        <v>210</v>
      </c>
      <c r="B48" s="182" t="s">
        <v>359</v>
      </c>
      <c r="C48" s="120"/>
      <c r="D48" s="190" t="s">
        <v>360</v>
      </c>
      <c r="E48" s="182" t="s">
        <v>361</v>
      </c>
    </row>
    <row r="49" spans="1:6" ht="14.25" customHeight="1" x14ac:dyDescent="0.15">
      <c r="A49" s="183" t="s">
        <v>210</v>
      </c>
      <c r="B49" s="182" t="s">
        <v>362</v>
      </c>
      <c r="C49" s="120"/>
      <c r="D49" s="190" t="s">
        <v>360</v>
      </c>
      <c r="E49" s="182" t="s">
        <v>363</v>
      </c>
    </row>
    <row r="50" spans="1:6" ht="14.25" customHeight="1" x14ac:dyDescent="0.15">
      <c r="A50" s="190" t="s">
        <v>210</v>
      </c>
      <c r="B50" s="182" t="s">
        <v>364</v>
      </c>
      <c r="C50" s="120"/>
      <c r="D50" s="190" t="s">
        <v>360</v>
      </c>
      <c r="E50" s="182" t="s">
        <v>365</v>
      </c>
    </row>
    <row r="51" spans="1:6" ht="14.25" customHeight="1" x14ac:dyDescent="0.15">
      <c r="A51" s="190" t="s">
        <v>210</v>
      </c>
      <c r="B51" s="182" t="s">
        <v>366</v>
      </c>
      <c r="C51" s="120"/>
      <c r="D51" s="190" t="s">
        <v>360</v>
      </c>
      <c r="E51" s="182" t="s">
        <v>367</v>
      </c>
    </row>
    <row r="52" spans="1:6" ht="14.25" customHeight="1" x14ac:dyDescent="0.15">
      <c r="A52" s="183" t="s">
        <v>210</v>
      </c>
      <c r="B52" s="182" t="s">
        <v>368</v>
      </c>
      <c r="C52" s="120"/>
      <c r="D52" s="190" t="s">
        <v>360</v>
      </c>
      <c r="E52" s="182" t="s">
        <v>369</v>
      </c>
    </row>
    <row r="53" spans="1:6" ht="14.25" customHeight="1" x14ac:dyDescent="0.15">
      <c r="A53" s="183" t="s">
        <v>210</v>
      </c>
      <c r="B53" s="182" t="s">
        <v>370</v>
      </c>
      <c r="C53" s="120"/>
      <c r="D53" s="190" t="s">
        <v>360</v>
      </c>
      <c r="E53" s="182" t="s">
        <v>371</v>
      </c>
    </row>
    <row r="54" spans="1:6" ht="14.25" customHeight="1" x14ac:dyDescent="0.15">
      <c r="A54" s="183" t="s">
        <v>210</v>
      </c>
      <c r="B54" s="182" t="s">
        <v>372</v>
      </c>
      <c r="C54" s="206"/>
      <c r="D54" s="190" t="s">
        <v>360</v>
      </c>
      <c r="E54" s="182" t="s">
        <v>373</v>
      </c>
    </row>
    <row r="55" spans="1:6" ht="14.25" customHeight="1" x14ac:dyDescent="0.15">
      <c r="A55" s="183" t="s">
        <v>210</v>
      </c>
      <c r="B55" s="182" t="s">
        <v>374</v>
      </c>
      <c r="C55" s="206"/>
      <c r="D55" s="190" t="s">
        <v>360</v>
      </c>
      <c r="E55" s="182" t="s">
        <v>375</v>
      </c>
    </row>
    <row r="56" spans="1:6" ht="14.25" customHeight="1" x14ac:dyDescent="0.15">
      <c r="A56" s="183" t="s">
        <v>210</v>
      </c>
      <c r="B56" s="182" t="s">
        <v>376</v>
      </c>
      <c r="C56" s="120"/>
      <c r="D56" s="190" t="s">
        <v>360</v>
      </c>
      <c r="E56" s="182" t="s">
        <v>377</v>
      </c>
    </row>
    <row r="57" spans="1:6" ht="14.25" customHeight="1" x14ac:dyDescent="0.15">
      <c r="A57" s="183" t="s">
        <v>210</v>
      </c>
      <c r="B57" s="182" t="s">
        <v>378</v>
      </c>
      <c r="C57" s="120"/>
      <c r="D57" s="190" t="s">
        <v>360</v>
      </c>
      <c r="E57" s="182" t="s">
        <v>379</v>
      </c>
    </row>
    <row r="58" spans="1:6" ht="14.25" customHeight="1" x14ac:dyDescent="0.15">
      <c r="A58" s="183" t="s">
        <v>210</v>
      </c>
      <c r="B58" s="182" t="s">
        <v>380</v>
      </c>
      <c r="C58" s="120"/>
      <c r="D58" s="190" t="s">
        <v>381</v>
      </c>
      <c r="E58" s="182" t="s">
        <v>382</v>
      </c>
      <c r="F58" s="205"/>
    </row>
    <row r="59" spans="1:6" ht="14.25" customHeight="1" x14ac:dyDescent="0.15">
      <c r="A59" s="191" t="s">
        <v>243</v>
      </c>
      <c r="B59" s="193"/>
      <c r="C59" s="206"/>
      <c r="D59" s="191" t="s">
        <v>243</v>
      </c>
      <c r="E59" s="227"/>
      <c r="F59" s="205"/>
    </row>
    <row r="60" spans="1:6" ht="14.25" customHeight="1" x14ac:dyDescent="0.15">
      <c r="A60" s="548" t="s">
        <v>383</v>
      </c>
      <c r="B60" s="549"/>
      <c r="C60" s="206"/>
      <c r="D60" s="554" t="s">
        <v>384</v>
      </c>
      <c r="E60" s="555"/>
    </row>
    <row r="61" spans="1:6" ht="14.25" customHeight="1" x14ac:dyDescent="0.15">
      <c r="A61" s="550"/>
      <c r="B61" s="551"/>
      <c r="C61" s="192"/>
      <c r="D61" s="556"/>
      <c r="E61" s="557"/>
    </row>
    <row r="62" spans="1:6" ht="14.25" customHeight="1" x14ac:dyDescent="0.15">
      <c r="A62" s="552"/>
      <c r="B62" s="553"/>
      <c r="C62" s="192"/>
      <c r="D62" s="558"/>
      <c r="E62" s="559"/>
    </row>
    <row r="63" spans="1:6" ht="14.25" customHeight="1" x14ac:dyDescent="0.15">
      <c r="A63" s="228"/>
      <c r="B63" s="228"/>
      <c r="C63" s="211" t="s">
        <v>385</v>
      </c>
      <c r="D63" s="228"/>
      <c r="E63" s="228"/>
    </row>
    <row r="64" spans="1:6" ht="14.25" customHeight="1" x14ac:dyDescent="0.15">
      <c r="A64" s="228"/>
      <c r="B64" s="228"/>
      <c r="C64" s="42"/>
      <c r="D64" s="228"/>
      <c r="E64" s="228"/>
    </row>
    <row r="65" spans="1:5" ht="14.25" customHeight="1" x14ac:dyDescent="0.15">
      <c r="A65" s="228"/>
      <c r="B65" s="228"/>
      <c r="C65" s="42"/>
      <c r="D65" s="228"/>
      <c r="E65" s="228"/>
    </row>
    <row r="66" spans="1:5" ht="14.25" customHeight="1" x14ac:dyDescent="0.15">
      <c r="A66" s="229"/>
      <c r="B66" s="229"/>
      <c r="C66" s="42"/>
      <c r="D66" s="211"/>
      <c r="E66" s="42"/>
    </row>
    <row r="67" spans="1:5" x14ac:dyDescent="0.15">
      <c r="C67" s="560"/>
      <c r="D67" s="560"/>
    </row>
    <row r="71" spans="1:5" x14ac:dyDescent="0.15">
      <c r="D71" s="4"/>
    </row>
  </sheetData>
  <mergeCells count="12">
    <mergeCell ref="A40:B41"/>
    <mergeCell ref="A60:B62"/>
    <mergeCell ref="D60:E62"/>
    <mergeCell ref="C67:D67"/>
    <mergeCell ref="A1:B1"/>
    <mergeCell ref="A3:B4"/>
    <mergeCell ref="D3:E4"/>
    <mergeCell ref="A5:A7"/>
    <mergeCell ref="D28:E31"/>
    <mergeCell ref="D33:E34"/>
    <mergeCell ref="A34:B37"/>
    <mergeCell ref="D35:D38"/>
  </mergeCells>
  <phoneticPr fontId="1"/>
  <pageMargins left="1.1811023622047245" right="0.78740157480314965" top="0.19685039370078741" bottom="0.19685039370078741" header="0.51181102362204722" footer="0.51181102362204722"/>
  <pageSetup paperSize="9"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opLeftCell="A40" workbookViewId="0">
      <selection activeCell="C59" sqref="C59"/>
    </sheetView>
  </sheetViews>
  <sheetFormatPr defaultRowHeight="13.5" x14ac:dyDescent="0.15"/>
  <cols>
    <col min="1" max="1" width="9.625" style="1" customWidth="1"/>
    <col min="2" max="2" width="27.625" style="1" customWidth="1"/>
    <col min="3" max="3" width="4.75" style="1" customWidth="1"/>
    <col min="4" max="4" width="9.625" style="1" customWidth="1"/>
    <col min="5" max="5" width="27.625" style="1" customWidth="1"/>
    <col min="6" max="256" width="9" style="1"/>
    <col min="257" max="257" width="9.625" style="1" customWidth="1"/>
    <col min="258" max="258" width="27.625" style="1" customWidth="1"/>
    <col min="259" max="259" width="4.75" style="1" customWidth="1"/>
    <col min="260" max="260" width="9.625" style="1" customWidth="1"/>
    <col min="261" max="261" width="27.625" style="1" customWidth="1"/>
    <col min="262" max="512" width="9" style="1"/>
    <col min="513" max="513" width="9.625" style="1" customWidth="1"/>
    <col min="514" max="514" width="27.625" style="1" customWidth="1"/>
    <col min="515" max="515" width="4.75" style="1" customWidth="1"/>
    <col min="516" max="516" width="9.625" style="1" customWidth="1"/>
    <col min="517" max="517" width="27.625" style="1" customWidth="1"/>
    <col min="518" max="768" width="9" style="1"/>
    <col min="769" max="769" width="9.625" style="1" customWidth="1"/>
    <col min="770" max="770" width="27.625" style="1" customWidth="1"/>
    <col min="771" max="771" width="4.75" style="1" customWidth="1"/>
    <col min="772" max="772" width="9.625" style="1" customWidth="1"/>
    <col min="773" max="773" width="27.625" style="1" customWidth="1"/>
    <col min="774" max="1024" width="9" style="1"/>
    <col min="1025" max="1025" width="9.625" style="1" customWidth="1"/>
    <col min="1026" max="1026" width="27.625" style="1" customWidth="1"/>
    <col min="1027" max="1027" width="4.75" style="1" customWidth="1"/>
    <col min="1028" max="1028" width="9.625" style="1" customWidth="1"/>
    <col min="1029" max="1029" width="27.625" style="1" customWidth="1"/>
    <col min="1030" max="1280" width="9" style="1"/>
    <col min="1281" max="1281" width="9.625" style="1" customWidth="1"/>
    <col min="1282" max="1282" width="27.625" style="1" customWidth="1"/>
    <col min="1283" max="1283" width="4.75" style="1" customWidth="1"/>
    <col min="1284" max="1284" width="9.625" style="1" customWidth="1"/>
    <col min="1285" max="1285" width="27.625" style="1" customWidth="1"/>
    <col min="1286" max="1536" width="9" style="1"/>
    <col min="1537" max="1537" width="9.625" style="1" customWidth="1"/>
    <col min="1538" max="1538" width="27.625" style="1" customWidth="1"/>
    <col min="1539" max="1539" width="4.75" style="1" customWidth="1"/>
    <col min="1540" max="1540" width="9.625" style="1" customWidth="1"/>
    <col min="1541" max="1541" width="27.625" style="1" customWidth="1"/>
    <col min="1542" max="1792" width="9" style="1"/>
    <col min="1793" max="1793" width="9.625" style="1" customWidth="1"/>
    <col min="1794" max="1794" width="27.625" style="1" customWidth="1"/>
    <col min="1795" max="1795" width="4.75" style="1" customWidth="1"/>
    <col min="1796" max="1796" width="9.625" style="1" customWidth="1"/>
    <col min="1797" max="1797" width="27.625" style="1" customWidth="1"/>
    <col min="1798" max="2048" width="9" style="1"/>
    <col min="2049" max="2049" width="9.625" style="1" customWidth="1"/>
    <col min="2050" max="2050" width="27.625" style="1" customWidth="1"/>
    <col min="2051" max="2051" width="4.75" style="1" customWidth="1"/>
    <col min="2052" max="2052" width="9.625" style="1" customWidth="1"/>
    <col min="2053" max="2053" width="27.625" style="1" customWidth="1"/>
    <col min="2054" max="2304" width="9" style="1"/>
    <col min="2305" max="2305" width="9.625" style="1" customWidth="1"/>
    <col min="2306" max="2306" width="27.625" style="1" customWidth="1"/>
    <col min="2307" max="2307" width="4.75" style="1" customWidth="1"/>
    <col min="2308" max="2308" width="9.625" style="1" customWidth="1"/>
    <col min="2309" max="2309" width="27.625" style="1" customWidth="1"/>
    <col min="2310" max="2560" width="9" style="1"/>
    <col min="2561" max="2561" width="9.625" style="1" customWidth="1"/>
    <col min="2562" max="2562" width="27.625" style="1" customWidth="1"/>
    <col min="2563" max="2563" width="4.75" style="1" customWidth="1"/>
    <col min="2564" max="2564" width="9.625" style="1" customWidth="1"/>
    <col min="2565" max="2565" width="27.625" style="1" customWidth="1"/>
    <col min="2566" max="2816" width="9" style="1"/>
    <col min="2817" max="2817" width="9.625" style="1" customWidth="1"/>
    <col min="2818" max="2818" width="27.625" style="1" customWidth="1"/>
    <col min="2819" max="2819" width="4.75" style="1" customWidth="1"/>
    <col min="2820" max="2820" width="9.625" style="1" customWidth="1"/>
    <col min="2821" max="2821" width="27.625" style="1" customWidth="1"/>
    <col min="2822" max="3072" width="9" style="1"/>
    <col min="3073" max="3073" width="9.625" style="1" customWidth="1"/>
    <col min="3074" max="3074" width="27.625" style="1" customWidth="1"/>
    <col min="3075" max="3075" width="4.75" style="1" customWidth="1"/>
    <col min="3076" max="3076" width="9.625" style="1" customWidth="1"/>
    <col min="3077" max="3077" width="27.625" style="1" customWidth="1"/>
    <col min="3078" max="3328" width="9" style="1"/>
    <col min="3329" max="3329" width="9.625" style="1" customWidth="1"/>
    <col min="3330" max="3330" width="27.625" style="1" customWidth="1"/>
    <col min="3331" max="3331" width="4.75" style="1" customWidth="1"/>
    <col min="3332" max="3332" width="9.625" style="1" customWidth="1"/>
    <col min="3333" max="3333" width="27.625" style="1" customWidth="1"/>
    <col min="3334" max="3584" width="9" style="1"/>
    <col min="3585" max="3585" width="9.625" style="1" customWidth="1"/>
    <col min="3586" max="3586" width="27.625" style="1" customWidth="1"/>
    <col min="3587" max="3587" width="4.75" style="1" customWidth="1"/>
    <col min="3588" max="3588" width="9.625" style="1" customWidth="1"/>
    <col min="3589" max="3589" width="27.625" style="1" customWidth="1"/>
    <col min="3590" max="3840" width="9" style="1"/>
    <col min="3841" max="3841" width="9.625" style="1" customWidth="1"/>
    <col min="3842" max="3842" width="27.625" style="1" customWidth="1"/>
    <col min="3843" max="3843" width="4.75" style="1" customWidth="1"/>
    <col min="3844" max="3844" width="9.625" style="1" customWidth="1"/>
    <col min="3845" max="3845" width="27.625" style="1" customWidth="1"/>
    <col min="3846" max="4096" width="9" style="1"/>
    <col min="4097" max="4097" width="9.625" style="1" customWidth="1"/>
    <col min="4098" max="4098" width="27.625" style="1" customWidth="1"/>
    <col min="4099" max="4099" width="4.75" style="1" customWidth="1"/>
    <col min="4100" max="4100" width="9.625" style="1" customWidth="1"/>
    <col min="4101" max="4101" width="27.625" style="1" customWidth="1"/>
    <col min="4102" max="4352" width="9" style="1"/>
    <col min="4353" max="4353" width="9.625" style="1" customWidth="1"/>
    <col min="4354" max="4354" width="27.625" style="1" customWidth="1"/>
    <col min="4355" max="4355" width="4.75" style="1" customWidth="1"/>
    <col min="4356" max="4356" width="9.625" style="1" customWidth="1"/>
    <col min="4357" max="4357" width="27.625" style="1" customWidth="1"/>
    <col min="4358" max="4608" width="9" style="1"/>
    <col min="4609" max="4609" width="9.625" style="1" customWidth="1"/>
    <col min="4610" max="4610" width="27.625" style="1" customWidth="1"/>
    <col min="4611" max="4611" width="4.75" style="1" customWidth="1"/>
    <col min="4612" max="4612" width="9.625" style="1" customWidth="1"/>
    <col min="4613" max="4613" width="27.625" style="1" customWidth="1"/>
    <col min="4614" max="4864" width="9" style="1"/>
    <col min="4865" max="4865" width="9.625" style="1" customWidth="1"/>
    <col min="4866" max="4866" width="27.625" style="1" customWidth="1"/>
    <col min="4867" max="4867" width="4.75" style="1" customWidth="1"/>
    <col min="4868" max="4868" width="9.625" style="1" customWidth="1"/>
    <col min="4869" max="4869" width="27.625" style="1" customWidth="1"/>
    <col min="4870" max="5120" width="9" style="1"/>
    <col min="5121" max="5121" width="9.625" style="1" customWidth="1"/>
    <col min="5122" max="5122" width="27.625" style="1" customWidth="1"/>
    <col min="5123" max="5123" width="4.75" style="1" customWidth="1"/>
    <col min="5124" max="5124" width="9.625" style="1" customWidth="1"/>
    <col min="5125" max="5125" width="27.625" style="1" customWidth="1"/>
    <col min="5126" max="5376" width="9" style="1"/>
    <col min="5377" max="5377" width="9.625" style="1" customWidth="1"/>
    <col min="5378" max="5378" width="27.625" style="1" customWidth="1"/>
    <col min="5379" max="5379" width="4.75" style="1" customWidth="1"/>
    <col min="5380" max="5380" width="9.625" style="1" customWidth="1"/>
    <col min="5381" max="5381" width="27.625" style="1" customWidth="1"/>
    <col min="5382" max="5632" width="9" style="1"/>
    <col min="5633" max="5633" width="9.625" style="1" customWidth="1"/>
    <col min="5634" max="5634" width="27.625" style="1" customWidth="1"/>
    <col min="5635" max="5635" width="4.75" style="1" customWidth="1"/>
    <col min="5636" max="5636" width="9.625" style="1" customWidth="1"/>
    <col min="5637" max="5637" width="27.625" style="1" customWidth="1"/>
    <col min="5638" max="5888" width="9" style="1"/>
    <col min="5889" max="5889" width="9.625" style="1" customWidth="1"/>
    <col min="5890" max="5890" width="27.625" style="1" customWidth="1"/>
    <col min="5891" max="5891" width="4.75" style="1" customWidth="1"/>
    <col min="5892" max="5892" width="9.625" style="1" customWidth="1"/>
    <col min="5893" max="5893" width="27.625" style="1" customWidth="1"/>
    <col min="5894" max="6144" width="9" style="1"/>
    <col min="6145" max="6145" width="9.625" style="1" customWidth="1"/>
    <col min="6146" max="6146" width="27.625" style="1" customWidth="1"/>
    <col min="6147" max="6147" width="4.75" style="1" customWidth="1"/>
    <col min="6148" max="6148" width="9.625" style="1" customWidth="1"/>
    <col min="6149" max="6149" width="27.625" style="1" customWidth="1"/>
    <col min="6150" max="6400" width="9" style="1"/>
    <col min="6401" max="6401" width="9.625" style="1" customWidth="1"/>
    <col min="6402" max="6402" width="27.625" style="1" customWidth="1"/>
    <col min="6403" max="6403" width="4.75" style="1" customWidth="1"/>
    <col min="6404" max="6404" width="9.625" style="1" customWidth="1"/>
    <col min="6405" max="6405" width="27.625" style="1" customWidth="1"/>
    <col min="6406" max="6656" width="9" style="1"/>
    <col min="6657" max="6657" width="9.625" style="1" customWidth="1"/>
    <col min="6658" max="6658" width="27.625" style="1" customWidth="1"/>
    <col min="6659" max="6659" width="4.75" style="1" customWidth="1"/>
    <col min="6660" max="6660" width="9.625" style="1" customWidth="1"/>
    <col min="6661" max="6661" width="27.625" style="1" customWidth="1"/>
    <col min="6662" max="6912" width="9" style="1"/>
    <col min="6913" max="6913" width="9.625" style="1" customWidth="1"/>
    <col min="6914" max="6914" width="27.625" style="1" customWidth="1"/>
    <col min="6915" max="6915" width="4.75" style="1" customWidth="1"/>
    <col min="6916" max="6916" width="9.625" style="1" customWidth="1"/>
    <col min="6917" max="6917" width="27.625" style="1" customWidth="1"/>
    <col min="6918" max="7168" width="9" style="1"/>
    <col min="7169" max="7169" width="9.625" style="1" customWidth="1"/>
    <col min="7170" max="7170" width="27.625" style="1" customWidth="1"/>
    <col min="7171" max="7171" width="4.75" style="1" customWidth="1"/>
    <col min="7172" max="7172" width="9.625" style="1" customWidth="1"/>
    <col min="7173" max="7173" width="27.625" style="1" customWidth="1"/>
    <col min="7174" max="7424" width="9" style="1"/>
    <col min="7425" max="7425" width="9.625" style="1" customWidth="1"/>
    <col min="7426" max="7426" width="27.625" style="1" customWidth="1"/>
    <col min="7427" max="7427" width="4.75" style="1" customWidth="1"/>
    <col min="7428" max="7428" width="9.625" style="1" customWidth="1"/>
    <col min="7429" max="7429" width="27.625" style="1" customWidth="1"/>
    <col min="7430" max="7680" width="9" style="1"/>
    <col min="7681" max="7681" width="9.625" style="1" customWidth="1"/>
    <col min="7682" max="7682" width="27.625" style="1" customWidth="1"/>
    <col min="7683" max="7683" width="4.75" style="1" customWidth="1"/>
    <col min="7684" max="7684" width="9.625" style="1" customWidth="1"/>
    <col min="7685" max="7685" width="27.625" style="1" customWidth="1"/>
    <col min="7686" max="7936" width="9" style="1"/>
    <col min="7937" max="7937" width="9.625" style="1" customWidth="1"/>
    <col min="7938" max="7938" width="27.625" style="1" customWidth="1"/>
    <col min="7939" max="7939" width="4.75" style="1" customWidth="1"/>
    <col min="7940" max="7940" width="9.625" style="1" customWidth="1"/>
    <col min="7941" max="7941" width="27.625" style="1" customWidth="1"/>
    <col min="7942" max="8192" width="9" style="1"/>
    <col min="8193" max="8193" width="9.625" style="1" customWidth="1"/>
    <col min="8194" max="8194" width="27.625" style="1" customWidth="1"/>
    <col min="8195" max="8195" width="4.75" style="1" customWidth="1"/>
    <col min="8196" max="8196" width="9.625" style="1" customWidth="1"/>
    <col min="8197" max="8197" width="27.625" style="1" customWidth="1"/>
    <col min="8198" max="8448" width="9" style="1"/>
    <col min="8449" max="8449" width="9.625" style="1" customWidth="1"/>
    <col min="8450" max="8450" width="27.625" style="1" customWidth="1"/>
    <col min="8451" max="8451" width="4.75" style="1" customWidth="1"/>
    <col min="8452" max="8452" width="9.625" style="1" customWidth="1"/>
    <col min="8453" max="8453" width="27.625" style="1" customWidth="1"/>
    <col min="8454" max="8704" width="9" style="1"/>
    <col min="8705" max="8705" width="9.625" style="1" customWidth="1"/>
    <col min="8706" max="8706" width="27.625" style="1" customWidth="1"/>
    <col min="8707" max="8707" width="4.75" style="1" customWidth="1"/>
    <col min="8708" max="8708" width="9.625" style="1" customWidth="1"/>
    <col min="8709" max="8709" width="27.625" style="1" customWidth="1"/>
    <col min="8710" max="8960" width="9" style="1"/>
    <col min="8961" max="8961" width="9.625" style="1" customWidth="1"/>
    <col min="8962" max="8962" width="27.625" style="1" customWidth="1"/>
    <col min="8963" max="8963" width="4.75" style="1" customWidth="1"/>
    <col min="8964" max="8964" width="9.625" style="1" customWidth="1"/>
    <col min="8965" max="8965" width="27.625" style="1" customWidth="1"/>
    <col min="8966" max="9216" width="9" style="1"/>
    <col min="9217" max="9217" width="9.625" style="1" customWidth="1"/>
    <col min="9218" max="9218" width="27.625" style="1" customWidth="1"/>
    <col min="9219" max="9219" width="4.75" style="1" customWidth="1"/>
    <col min="9220" max="9220" width="9.625" style="1" customWidth="1"/>
    <col min="9221" max="9221" width="27.625" style="1" customWidth="1"/>
    <col min="9222" max="9472" width="9" style="1"/>
    <col min="9473" max="9473" width="9.625" style="1" customWidth="1"/>
    <col min="9474" max="9474" width="27.625" style="1" customWidth="1"/>
    <col min="9475" max="9475" width="4.75" style="1" customWidth="1"/>
    <col min="9476" max="9476" width="9.625" style="1" customWidth="1"/>
    <col min="9477" max="9477" width="27.625" style="1" customWidth="1"/>
    <col min="9478" max="9728" width="9" style="1"/>
    <col min="9729" max="9729" width="9.625" style="1" customWidth="1"/>
    <col min="9730" max="9730" width="27.625" style="1" customWidth="1"/>
    <col min="9731" max="9731" width="4.75" style="1" customWidth="1"/>
    <col min="9732" max="9732" width="9.625" style="1" customWidth="1"/>
    <col min="9733" max="9733" width="27.625" style="1" customWidth="1"/>
    <col min="9734" max="9984" width="9" style="1"/>
    <col min="9985" max="9985" width="9.625" style="1" customWidth="1"/>
    <col min="9986" max="9986" width="27.625" style="1" customWidth="1"/>
    <col min="9987" max="9987" width="4.75" style="1" customWidth="1"/>
    <col min="9988" max="9988" width="9.625" style="1" customWidth="1"/>
    <col min="9989" max="9989" width="27.625" style="1" customWidth="1"/>
    <col min="9990" max="10240" width="9" style="1"/>
    <col min="10241" max="10241" width="9.625" style="1" customWidth="1"/>
    <col min="10242" max="10242" width="27.625" style="1" customWidth="1"/>
    <col min="10243" max="10243" width="4.75" style="1" customWidth="1"/>
    <col min="10244" max="10244" width="9.625" style="1" customWidth="1"/>
    <col min="10245" max="10245" width="27.625" style="1" customWidth="1"/>
    <col min="10246" max="10496" width="9" style="1"/>
    <col min="10497" max="10497" width="9.625" style="1" customWidth="1"/>
    <col min="10498" max="10498" width="27.625" style="1" customWidth="1"/>
    <col min="10499" max="10499" width="4.75" style="1" customWidth="1"/>
    <col min="10500" max="10500" width="9.625" style="1" customWidth="1"/>
    <col min="10501" max="10501" width="27.625" style="1" customWidth="1"/>
    <col min="10502" max="10752" width="9" style="1"/>
    <col min="10753" max="10753" width="9.625" style="1" customWidth="1"/>
    <col min="10754" max="10754" width="27.625" style="1" customWidth="1"/>
    <col min="10755" max="10755" width="4.75" style="1" customWidth="1"/>
    <col min="10756" max="10756" width="9.625" style="1" customWidth="1"/>
    <col min="10757" max="10757" width="27.625" style="1" customWidth="1"/>
    <col min="10758" max="11008" width="9" style="1"/>
    <col min="11009" max="11009" width="9.625" style="1" customWidth="1"/>
    <col min="11010" max="11010" width="27.625" style="1" customWidth="1"/>
    <col min="11011" max="11011" width="4.75" style="1" customWidth="1"/>
    <col min="11012" max="11012" width="9.625" style="1" customWidth="1"/>
    <col min="11013" max="11013" width="27.625" style="1" customWidth="1"/>
    <col min="11014" max="11264" width="9" style="1"/>
    <col min="11265" max="11265" width="9.625" style="1" customWidth="1"/>
    <col min="11266" max="11266" width="27.625" style="1" customWidth="1"/>
    <col min="11267" max="11267" width="4.75" style="1" customWidth="1"/>
    <col min="11268" max="11268" width="9.625" style="1" customWidth="1"/>
    <col min="11269" max="11269" width="27.625" style="1" customWidth="1"/>
    <col min="11270" max="11520" width="9" style="1"/>
    <col min="11521" max="11521" width="9.625" style="1" customWidth="1"/>
    <col min="11522" max="11522" width="27.625" style="1" customWidth="1"/>
    <col min="11523" max="11523" width="4.75" style="1" customWidth="1"/>
    <col min="11524" max="11524" width="9.625" style="1" customWidth="1"/>
    <col min="11525" max="11525" width="27.625" style="1" customWidth="1"/>
    <col min="11526" max="11776" width="9" style="1"/>
    <col min="11777" max="11777" width="9.625" style="1" customWidth="1"/>
    <col min="11778" max="11778" width="27.625" style="1" customWidth="1"/>
    <col min="11779" max="11779" width="4.75" style="1" customWidth="1"/>
    <col min="11780" max="11780" width="9.625" style="1" customWidth="1"/>
    <col min="11781" max="11781" width="27.625" style="1" customWidth="1"/>
    <col min="11782" max="12032" width="9" style="1"/>
    <col min="12033" max="12033" width="9.625" style="1" customWidth="1"/>
    <col min="12034" max="12034" width="27.625" style="1" customWidth="1"/>
    <col min="12035" max="12035" width="4.75" style="1" customWidth="1"/>
    <col min="12036" max="12036" width="9.625" style="1" customWidth="1"/>
    <col min="12037" max="12037" width="27.625" style="1" customWidth="1"/>
    <col min="12038" max="12288" width="9" style="1"/>
    <col min="12289" max="12289" width="9.625" style="1" customWidth="1"/>
    <col min="12290" max="12290" width="27.625" style="1" customWidth="1"/>
    <col min="12291" max="12291" width="4.75" style="1" customWidth="1"/>
    <col min="12292" max="12292" width="9.625" style="1" customWidth="1"/>
    <col min="12293" max="12293" width="27.625" style="1" customWidth="1"/>
    <col min="12294" max="12544" width="9" style="1"/>
    <col min="12545" max="12545" width="9.625" style="1" customWidth="1"/>
    <col min="12546" max="12546" width="27.625" style="1" customWidth="1"/>
    <col min="12547" max="12547" width="4.75" style="1" customWidth="1"/>
    <col min="12548" max="12548" width="9.625" style="1" customWidth="1"/>
    <col min="12549" max="12549" width="27.625" style="1" customWidth="1"/>
    <col min="12550" max="12800" width="9" style="1"/>
    <col min="12801" max="12801" width="9.625" style="1" customWidth="1"/>
    <col min="12802" max="12802" width="27.625" style="1" customWidth="1"/>
    <col min="12803" max="12803" width="4.75" style="1" customWidth="1"/>
    <col min="12804" max="12804" width="9.625" style="1" customWidth="1"/>
    <col min="12805" max="12805" width="27.625" style="1" customWidth="1"/>
    <col min="12806" max="13056" width="9" style="1"/>
    <col min="13057" max="13057" width="9.625" style="1" customWidth="1"/>
    <col min="13058" max="13058" width="27.625" style="1" customWidth="1"/>
    <col min="13059" max="13059" width="4.75" style="1" customWidth="1"/>
    <col min="13060" max="13060" width="9.625" style="1" customWidth="1"/>
    <col min="13061" max="13061" width="27.625" style="1" customWidth="1"/>
    <col min="13062" max="13312" width="9" style="1"/>
    <col min="13313" max="13313" width="9.625" style="1" customWidth="1"/>
    <col min="13314" max="13314" width="27.625" style="1" customWidth="1"/>
    <col min="13315" max="13315" width="4.75" style="1" customWidth="1"/>
    <col min="13316" max="13316" width="9.625" style="1" customWidth="1"/>
    <col min="13317" max="13317" width="27.625" style="1" customWidth="1"/>
    <col min="13318" max="13568" width="9" style="1"/>
    <col min="13569" max="13569" width="9.625" style="1" customWidth="1"/>
    <col min="13570" max="13570" width="27.625" style="1" customWidth="1"/>
    <col min="13571" max="13571" width="4.75" style="1" customWidth="1"/>
    <col min="13572" max="13572" width="9.625" style="1" customWidth="1"/>
    <col min="13573" max="13573" width="27.625" style="1" customWidth="1"/>
    <col min="13574" max="13824" width="9" style="1"/>
    <col min="13825" max="13825" width="9.625" style="1" customWidth="1"/>
    <col min="13826" max="13826" width="27.625" style="1" customWidth="1"/>
    <col min="13827" max="13827" width="4.75" style="1" customWidth="1"/>
    <col min="13828" max="13828" width="9.625" style="1" customWidth="1"/>
    <col min="13829" max="13829" width="27.625" style="1" customWidth="1"/>
    <col min="13830" max="14080" width="9" style="1"/>
    <col min="14081" max="14081" width="9.625" style="1" customWidth="1"/>
    <col min="14082" max="14082" width="27.625" style="1" customWidth="1"/>
    <col min="14083" max="14083" width="4.75" style="1" customWidth="1"/>
    <col min="14084" max="14084" width="9.625" style="1" customWidth="1"/>
    <col min="14085" max="14085" width="27.625" style="1" customWidth="1"/>
    <col min="14086" max="14336" width="9" style="1"/>
    <col min="14337" max="14337" width="9.625" style="1" customWidth="1"/>
    <col min="14338" max="14338" width="27.625" style="1" customWidth="1"/>
    <col min="14339" max="14339" width="4.75" style="1" customWidth="1"/>
    <col min="14340" max="14340" width="9.625" style="1" customWidth="1"/>
    <col min="14341" max="14341" width="27.625" style="1" customWidth="1"/>
    <col min="14342" max="14592" width="9" style="1"/>
    <col min="14593" max="14593" width="9.625" style="1" customWidth="1"/>
    <col min="14594" max="14594" width="27.625" style="1" customWidth="1"/>
    <col min="14595" max="14595" width="4.75" style="1" customWidth="1"/>
    <col min="14596" max="14596" width="9.625" style="1" customWidth="1"/>
    <col min="14597" max="14597" width="27.625" style="1" customWidth="1"/>
    <col min="14598" max="14848" width="9" style="1"/>
    <col min="14849" max="14849" width="9.625" style="1" customWidth="1"/>
    <col min="14850" max="14850" width="27.625" style="1" customWidth="1"/>
    <col min="14851" max="14851" width="4.75" style="1" customWidth="1"/>
    <col min="14852" max="14852" width="9.625" style="1" customWidth="1"/>
    <col min="14853" max="14853" width="27.625" style="1" customWidth="1"/>
    <col min="14854" max="15104" width="9" style="1"/>
    <col min="15105" max="15105" width="9.625" style="1" customWidth="1"/>
    <col min="15106" max="15106" width="27.625" style="1" customWidth="1"/>
    <col min="15107" max="15107" width="4.75" style="1" customWidth="1"/>
    <col min="15108" max="15108" width="9.625" style="1" customWidth="1"/>
    <col min="15109" max="15109" width="27.625" style="1" customWidth="1"/>
    <col min="15110" max="15360" width="9" style="1"/>
    <col min="15361" max="15361" width="9.625" style="1" customWidth="1"/>
    <col min="15362" max="15362" width="27.625" style="1" customWidth="1"/>
    <col min="15363" max="15363" width="4.75" style="1" customWidth="1"/>
    <col min="15364" max="15364" width="9.625" style="1" customWidth="1"/>
    <col min="15365" max="15365" width="27.625" style="1" customWidth="1"/>
    <col min="15366" max="15616" width="9" style="1"/>
    <col min="15617" max="15617" width="9.625" style="1" customWidth="1"/>
    <col min="15618" max="15618" width="27.625" style="1" customWidth="1"/>
    <col min="15619" max="15619" width="4.75" style="1" customWidth="1"/>
    <col min="15620" max="15620" width="9.625" style="1" customWidth="1"/>
    <col min="15621" max="15621" width="27.625" style="1" customWidth="1"/>
    <col min="15622" max="15872" width="9" style="1"/>
    <col min="15873" max="15873" width="9.625" style="1" customWidth="1"/>
    <col min="15874" max="15874" width="27.625" style="1" customWidth="1"/>
    <col min="15875" max="15875" width="4.75" style="1" customWidth="1"/>
    <col min="15876" max="15876" width="9.625" style="1" customWidth="1"/>
    <col min="15877" max="15877" width="27.625" style="1" customWidth="1"/>
    <col min="15878" max="16128" width="9" style="1"/>
    <col min="16129" max="16129" width="9.625" style="1" customWidth="1"/>
    <col min="16130" max="16130" width="27.625" style="1" customWidth="1"/>
    <col min="16131" max="16131" width="4.75" style="1" customWidth="1"/>
    <col min="16132" max="16132" width="9.625" style="1" customWidth="1"/>
    <col min="16133" max="16133" width="27.625" style="1" customWidth="1"/>
    <col min="16134" max="16384" width="9" style="1"/>
  </cols>
  <sheetData>
    <row r="1" spans="1:5" ht="23.25" customHeight="1" x14ac:dyDescent="0.15">
      <c r="A1" s="543" t="s">
        <v>386</v>
      </c>
      <c r="B1" s="543"/>
    </row>
    <row r="2" spans="1:5" ht="9.75" customHeight="1" x14ac:dyDescent="0.15"/>
    <row r="3" spans="1:5" ht="15" customHeight="1" x14ac:dyDescent="0.15">
      <c r="A3" s="528" t="s">
        <v>387</v>
      </c>
      <c r="B3" s="528"/>
      <c r="C3" s="206"/>
      <c r="D3" s="528" t="s">
        <v>388</v>
      </c>
      <c r="E3" s="528"/>
    </row>
    <row r="4" spans="1:5" ht="15" customHeight="1" x14ac:dyDescent="0.15">
      <c r="A4" s="529"/>
      <c r="B4" s="529"/>
      <c r="C4" s="206"/>
      <c r="D4" s="529"/>
      <c r="E4" s="529"/>
    </row>
    <row r="5" spans="1:5" ht="15" customHeight="1" x14ac:dyDescent="0.15">
      <c r="A5" s="530" t="s">
        <v>201</v>
      </c>
      <c r="B5" s="182" t="s">
        <v>389</v>
      </c>
      <c r="C5" s="206"/>
      <c r="D5" s="219" t="s">
        <v>201</v>
      </c>
      <c r="E5" s="182" t="s">
        <v>390</v>
      </c>
    </row>
    <row r="6" spans="1:5" ht="15" customHeight="1" x14ac:dyDescent="0.15">
      <c r="A6" s="531"/>
      <c r="B6" s="225" t="s">
        <v>391</v>
      </c>
      <c r="C6" s="206"/>
      <c r="D6" s="226"/>
      <c r="E6" s="207"/>
    </row>
    <row r="7" spans="1:5" ht="15" customHeight="1" thickBot="1" x14ac:dyDescent="0.2">
      <c r="A7" s="199"/>
      <c r="B7" s="207"/>
      <c r="C7" s="206"/>
      <c r="D7" s="220" t="s">
        <v>207</v>
      </c>
      <c r="E7" s="181" t="s">
        <v>208</v>
      </c>
    </row>
    <row r="8" spans="1:5" ht="15" customHeight="1" thickTop="1" thickBot="1" x14ac:dyDescent="0.2">
      <c r="A8" s="220" t="s">
        <v>207</v>
      </c>
      <c r="B8" s="181" t="s">
        <v>208</v>
      </c>
      <c r="C8" s="120"/>
      <c r="D8" s="183" t="s">
        <v>392</v>
      </c>
      <c r="E8" s="230" t="s">
        <v>393</v>
      </c>
    </row>
    <row r="9" spans="1:5" ht="15" customHeight="1" thickTop="1" x14ac:dyDescent="0.15">
      <c r="A9" s="183" t="s">
        <v>210</v>
      </c>
      <c r="B9" s="182" t="s">
        <v>394</v>
      </c>
      <c r="C9" s="120"/>
      <c r="D9" s="183" t="s">
        <v>210</v>
      </c>
      <c r="E9" s="230" t="s">
        <v>395</v>
      </c>
    </row>
    <row r="10" spans="1:5" ht="15" customHeight="1" x14ac:dyDescent="0.15">
      <c r="A10" s="183" t="s">
        <v>210</v>
      </c>
      <c r="B10" s="182" t="s">
        <v>396</v>
      </c>
      <c r="C10" s="120"/>
      <c r="D10" s="183" t="s">
        <v>210</v>
      </c>
      <c r="E10" s="230" t="s">
        <v>397</v>
      </c>
    </row>
    <row r="11" spans="1:5" ht="15" customHeight="1" x14ac:dyDescent="0.15">
      <c r="A11" s="183" t="s">
        <v>210</v>
      </c>
      <c r="B11" s="182" t="s">
        <v>398</v>
      </c>
      <c r="C11" s="184"/>
      <c r="D11" s="183" t="s">
        <v>210</v>
      </c>
      <c r="E11" s="230" t="s">
        <v>399</v>
      </c>
    </row>
    <row r="12" spans="1:5" ht="15" customHeight="1" x14ac:dyDescent="0.15">
      <c r="A12" s="183" t="s">
        <v>210</v>
      </c>
      <c r="B12" s="182" t="s">
        <v>400</v>
      </c>
      <c r="C12" s="187"/>
      <c r="D12" s="183" t="s">
        <v>210</v>
      </c>
      <c r="E12" s="230" t="s">
        <v>401</v>
      </c>
    </row>
    <row r="13" spans="1:5" ht="15" customHeight="1" x14ac:dyDescent="0.15">
      <c r="A13" s="183" t="s">
        <v>210</v>
      </c>
      <c r="B13" s="182" t="s">
        <v>402</v>
      </c>
      <c r="C13" s="120"/>
      <c r="D13" s="183" t="s">
        <v>210</v>
      </c>
      <c r="E13" s="230" t="s">
        <v>403</v>
      </c>
    </row>
    <row r="14" spans="1:5" ht="15" customHeight="1" x14ac:dyDescent="0.15">
      <c r="A14" s="183" t="s">
        <v>210</v>
      </c>
      <c r="B14" s="182" t="s">
        <v>404</v>
      </c>
      <c r="C14" s="120"/>
      <c r="D14" s="183" t="s">
        <v>210</v>
      </c>
      <c r="E14" s="230" t="s">
        <v>405</v>
      </c>
    </row>
    <row r="15" spans="1:5" ht="15" customHeight="1" x14ac:dyDescent="0.15">
      <c r="A15" s="183" t="s">
        <v>210</v>
      </c>
      <c r="B15" s="182" t="s">
        <v>406</v>
      </c>
      <c r="C15" s="120"/>
      <c r="D15" s="183" t="s">
        <v>210</v>
      </c>
      <c r="E15" s="230" t="s">
        <v>407</v>
      </c>
    </row>
    <row r="16" spans="1:5" ht="15" customHeight="1" x14ac:dyDescent="0.15">
      <c r="A16" s="183" t="s">
        <v>210</v>
      </c>
      <c r="B16" s="182" t="s">
        <v>408</v>
      </c>
      <c r="C16" s="120"/>
      <c r="D16" s="183" t="s">
        <v>210</v>
      </c>
      <c r="E16" s="230" t="s">
        <v>409</v>
      </c>
    </row>
    <row r="17" spans="1:5" ht="15" customHeight="1" x14ac:dyDescent="0.15">
      <c r="A17" s="183" t="s">
        <v>210</v>
      </c>
      <c r="B17" s="182" t="s">
        <v>410</v>
      </c>
      <c r="C17" s="120"/>
      <c r="D17" s="183" t="s">
        <v>210</v>
      </c>
      <c r="E17" s="230" t="s">
        <v>411</v>
      </c>
    </row>
    <row r="18" spans="1:5" ht="15" customHeight="1" x14ac:dyDescent="0.15">
      <c r="A18" s="183" t="s">
        <v>210</v>
      </c>
      <c r="B18" s="182" t="s">
        <v>412</v>
      </c>
      <c r="C18" s="120"/>
      <c r="D18" s="191" t="s">
        <v>243</v>
      </c>
      <c r="E18" s="207"/>
    </row>
    <row r="19" spans="1:5" ht="15" customHeight="1" x14ac:dyDescent="0.15">
      <c r="A19" s="183" t="s">
        <v>210</v>
      </c>
      <c r="B19" s="182" t="s">
        <v>413</v>
      </c>
      <c r="C19" s="120"/>
      <c r="D19" s="565" t="s">
        <v>414</v>
      </c>
      <c r="E19" s="579"/>
    </row>
    <row r="20" spans="1:5" ht="15" customHeight="1" x14ac:dyDescent="0.15">
      <c r="A20" s="183" t="s">
        <v>210</v>
      </c>
      <c r="B20" s="182" t="s">
        <v>415</v>
      </c>
      <c r="C20" s="120"/>
      <c r="D20" s="580"/>
      <c r="E20" s="581"/>
    </row>
    <row r="21" spans="1:5" ht="15" customHeight="1" x14ac:dyDescent="0.15">
      <c r="A21" s="183" t="s">
        <v>210</v>
      </c>
      <c r="B21" s="182" t="s">
        <v>416</v>
      </c>
      <c r="C21" s="120"/>
      <c r="D21" s="209"/>
      <c r="E21" s="222"/>
    </row>
    <row r="22" spans="1:5" ht="15" customHeight="1" x14ac:dyDescent="0.15">
      <c r="A22" s="191" t="s">
        <v>243</v>
      </c>
      <c r="B22" s="231"/>
      <c r="C22" s="120"/>
      <c r="D22" s="528" t="s">
        <v>417</v>
      </c>
      <c r="E22" s="528"/>
    </row>
    <row r="23" spans="1:5" ht="15" customHeight="1" x14ac:dyDescent="0.15">
      <c r="A23" s="524" t="s">
        <v>418</v>
      </c>
      <c r="B23" s="525"/>
      <c r="C23" s="120"/>
      <c r="D23" s="529"/>
      <c r="E23" s="529"/>
    </row>
    <row r="24" spans="1:5" ht="15" customHeight="1" x14ac:dyDescent="0.15">
      <c r="A24" s="535"/>
      <c r="B24" s="536"/>
      <c r="C24" s="120"/>
      <c r="D24" s="530" t="s">
        <v>201</v>
      </c>
      <c r="E24" s="232" t="s">
        <v>419</v>
      </c>
    </row>
    <row r="25" spans="1:5" ht="15" customHeight="1" x14ac:dyDescent="0.15">
      <c r="A25" s="535"/>
      <c r="B25" s="536"/>
      <c r="C25" s="120"/>
      <c r="D25" s="531"/>
      <c r="E25" s="218" t="s">
        <v>420</v>
      </c>
    </row>
    <row r="26" spans="1:5" ht="15" customHeight="1" x14ac:dyDescent="0.15">
      <c r="A26" s="526"/>
      <c r="B26" s="527"/>
      <c r="C26" s="120"/>
      <c r="D26" s="199"/>
      <c r="E26" s="233"/>
    </row>
    <row r="27" spans="1:5" ht="15" customHeight="1" thickBot="1" x14ac:dyDescent="0.2">
      <c r="A27" s="202"/>
      <c r="B27" s="202"/>
      <c r="C27" s="120"/>
      <c r="D27" s="220" t="s">
        <v>207</v>
      </c>
      <c r="E27" s="181" t="s">
        <v>208</v>
      </c>
    </row>
    <row r="28" spans="1:5" ht="15" customHeight="1" thickTop="1" x14ac:dyDescent="0.15">
      <c r="A28" s="202"/>
      <c r="B28" s="202"/>
      <c r="C28" s="120"/>
      <c r="D28" s="183" t="s">
        <v>210</v>
      </c>
      <c r="E28" s="182" t="s">
        <v>421</v>
      </c>
    </row>
    <row r="29" spans="1:5" ht="15" customHeight="1" x14ac:dyDescent="0.15">
      <c r="A29" s="546" t="s">
        <v>422</v>
      </c>
      <c r="B29" s="546"/>
      <c r="C29" s="120"/>
      <c r="D29" s="183" t="s">
        <v>210</v>
      </c>
      <c r="E29" s="234" t="s">
        <v>423</v>
      </c>
    </row>
    <row r="30" spans="1:5" ht="15" customHeight="1" x14ac:dyDescent="0.15">
      <c r="A30" s="573"/>
      <c r="B30" s="573"/>
      <c r="C30" s="120"/>
      <c r="D30" s="183" t="s">
        <v>210</v>
      </c>
      <c r="E30" s="182" t="s">
        <v>424</v>
      </c>
    </row>
    <row r="31" spans="1:5" ht="15" customHeight="1" x14ac:dyDescent="0.15">
      <c r="A31" s="530" t="s">
        <v>201</v>
      </c>
      <c r="B31" s="182" t="s">
        <v>425</v>
      </c>
      <c r="C31" s="120"/>
      <c r="D31" s="190" t="s">
        <v>210</v>
      </c>
      <c r="E31" s="182" t="s">
        <v>426</v>
      </c>
    </row>
    <row r="32" spans="1:5" ht="15" customHeight="1" x14ac:dyDescent="0.15">
      <c r="A32" s="531"/>
      <c r="B32" s="182" t="s">
        <v>427</v>
      </c>
      <c r="C32" s="120"/>
      <c r="D32" s="190" t="s">
        <v>210</v>
      </c>
      <c r="E32" s="182" t="s">
        <v>428</v>
      </c>
    </row>
    <row r="33" spans="1:5" ht="15" customHeight="1" x14ac:dyDescent="0.15">
      <c r="A33" s="531"/>
      <c r="B33" s="182" t="s">
        <v>429</v>
      </c>
      <c r="C33" s="120"/>
      <c r="D33" s="190" t="s">
        <v>210</v>
      </c>
      <c r="E33" s="182" t="s">
        <v>430</v>
      </c>
    </row>
    <row r="34" spans="1:5" ht="15" customHeight="1" x14ac:dyDescent="0.15">
      <c r="A34" s="534"/>
      <c r="B34" s="182" t="s">
        <v>431</v>
      </c>
      <c r="C34" s="120"/>
      <c r="D34" s="190" t="s">
        <v>210</v>
      </c>
      <c r="E34" s="182" t="s">
        <v>432</v>
      </c>
    </row>
    <row r="35" spans="1:5" ht="15" customHeight="1" x14ac:dyDescent="0.15">
      <c r="A35" s="235"/>
      <c r="B35" s="235"/>
      <c r="C35" s="120"/>
      <c r="D35" s="190" t="s">
        <v>210</v>
      </c>
      <c r="E35" s="182" t="s">
        <v>433</v>
      </c>
    </row>
    <row r="36" spans="1:5" ht="15" customHeight="1" thickBot="1" x14ac:dyDescent="0.2">
      <c r="A36" s="220" t="s">
        <v>207</v>
      </c>
      <c r="B36" s="181" t="s">
        <v>208</v>
      </c>
      <c r="C36" s="206"/>
      <c r="D36" s="190" t="s">
        <v>210</v>
      </c>
      <c r="E36" s="182" t="s">
        <v>434</v>
      </c>
    </row>
    <row r="37" spans="1:5" ht="15" customHeight="1" thickTop="1" x14ac:dyDescent="0.15">
      <c r="A37" s="183" t="s">
        <v>210</v>
      </c>
      <c r="B37" s="182" t="s">
        <v>435</v>
      </c>
      <c r="C37" s="206"/>
      <c r="D37" s="190" t="s">
        <v>220</v>
      </c>
      <c r="E37" s="182" t="s">
        <v>436</v>
      </c>
    </row>
    <row r="38" spans="1:5" ht="15" customHeight="1" x14ac:dyDescent="0.15">
      <c r="A38" s="183" t="s">
        <v>210</v>
      </c>
      <c r="B38" s="182" t="s">
        <v>437</v>
      </c>
      <c r="C38" s="206"/>
      <c r="D38" s="190" t="s">
        <v>220</v>
      </c>
      <c r="E38" s="182" t="s">
        <v>438</v>
      </c>
    </row>
    <row r="39" spans="1:5" ht="15" customHeight="1" x14ac:dyDescent="0.15">
      <c r="A39" s="183" t="s">
        <v>210</v>
      </c>
      <c r="B39" s="182" t="s">
        <v>439</v>
      </c>
      <c r="C39" s="192"/>
      <c r="D39" s="190" t="s">
        <v>220</v>
      </c>
      <c r="E39" s="182" t="s">
        <v>440</v>
      </c>
    </row>
    <row r="40" spans="1:5" ht="15" customHeight="1" x14ac:dyDescent="0.15">
      <c r="A40" s="183" t="s">
        <v>210</v>
      </c>
      <c r="B40" s="182" t="s">
        <v>441</v>
      </c>
      <c r="C40" s="192"/>
      <c r="D40" s="190" t="s">
        <v>220</v>
      </c>
      <c r="E40" s="236" t="s">
        <v>442</v>
      </c>
    </row>
    <row r="41" spans="1:5" ht="15" customHeight="1" x14ac:dyDescent="0.15">
      <c r="A41" s="183" t="s">
        <v>210</v>
      </c>
      <c r="B41" s="182" t="s">
        <v>443</v>
      </c>
      <c r="C41" s="192"/>
      <c r="D41" s="190" t="s">
        <v>220</v>
      </c>
      <c r="E41" s="182" t="s">
        <v>444</v>
      </c>
    </row>
    <row r="42" spans="1:5" ht="15" customHeight="1" x14ac:dyDescent="0.15">
      <c r="A42" s="183" t="s">
        <v>210</v>
      </c>
      <c r="B42" s="182" t="s">
        <v>445</v>
      </c>
      <c r="C42" s="208"/>
      <c r="D42" s="190" t="s">
        <v>220</v>
      </c>
      <c r="E42" s="182" t="s">
        <v>446</v>
      </c>
    </row>
    <row r="43" spans="1:5" ht="15" customHeight="1" x14ac:dyDescent="0.15">
      <c r="A43" s="183" t="s">
        <v>210</v>
      </c>
      <c r="B43" s="182" t="s">
        <v>447</v>
      </c>
      <c r="C43" s="208"/>
      <c r="D43" s="190" t="s">
        <v>220</v>
      </c>
      <c r="E43" s="234" t="s">
        <v>448</v>
      </c>
    </row>
    <row r="44" spans="1:5" ht="15" customHeight="1" x14ac:dyDescent="0.15">
      <c r="A44" s="190" t="s">
        <v>220</v>
      </c>
      <c r="B44" s="182" t="s">
        <v>449</v>
      </c>
      <c r="C44" s="192"/>
      <c r="D44" s="190" t="s">
        <v>220</v>
      </c>
      <c r="E44" s="234" t="s">
        <v>450</v>
      </c>
    </row>
    <row r="45" spans="1:5" ht="15" customHeight="1" x14ac:dyDescent="0.15">
      <c r="A45" s="190" t="s">
        <v>220</v>
      </c>
      <c r="B45" s="182" t="s">
        <v>451</v>
      </c>
      <c r="C45" s="178"/>
      <c r="D45" s="190" t="s">
        <v>220</v>
      </c>
      <c r="E45" s="182" t="s">
        <v>452</v>
      </c>
    </row>
    <row r="46" spans="1:5" ht="15" customHeight="1" x14ac:dyDescent="0.15">
      <c r="A46" s="190" t="s">
        <v>220</v>
      </c>
      <c r="B46" s="182" t="s">
        <v>453</v>
      </c>
      <c r="C46" s="120"/>
      <c r="D46" s="190" t="s">
        <v>360</v>
      </c>
      <c r="E46" s="234" t="s">
        <v>454</v>
      </c>
    </row>
    <row r="47" spans="1:5" ht="15" customHeight="1" x14ac:dyDescent="0.15">
      <c r="A47" s="190" t="s">
        <v>220</v>
      </c>
      <c r="B47" s="182" t="s">
        <v>455</v>
      </c>
      <c r="C47" s="120"/>
      <c r="D47" s="190" t="s">
        <v>360</v>
      </c>
      <c r="E47" s="182" t="s">
        <v>456</v>
      </c>
    </row>
    <row r="48" spans="1:5" ht="15" customHeight="1" x14ac:dyDescent="0.15">
      <c r="A48" s="190" t="s">
        <v>220</v>
      </c>
      <c r="B48" s="182" t="s">
        <v>457</v>
      </c>
      <c r="C48" s="184"/>
      <c r="D48" s="190" t="s">
        <v>360</v>
      </c>
      <c r="E48" s="182" t="s">
        <v>458</v>
      </c>
    </row>
    <row r="49" spans="1:5" ht="15" customHeight="1" x14ac:dyDescent="0.15">
      <c r="A49" s="190" t="s">
        <v>220</v>
      </c>
      <c r="B49" s="182" t="s">
        <v>459</v>
      </c>
      <c r="C49" s="187"/>
      <c r="D49" s="190" t="s">
        <v>360</v>
      </c>
      <c r="E49" s="182" t="s">
        <v>460</v>
      </c>
    </row>
    <row r="50" spans="1:5" ht="15" customHeight="1" x14ac:dyDescent="0.15">
      <c r="A50" s="237"/>
      <c r="B50" s="238"/>
      <c r="C50" s="120"/>
      <c r="D50" s="190" t="s">
        <v>360</v>
      </c>
      <c r="E50" s="182" t="s">
        <v>461</v>
      </c>
    </row>
    <row r="51" spans="1:5" ht="15" customHeight="1" x14ac:dyDescent="0.15">
      <c r="A51" s="191" t="s">
        <v>243</v>
      </c>
      <c r="B51" s="222"/>
      <c r="C51" s="120"/>
      <c r="D51" s="190" t="s">
        <v>360</v>
      </c>
      <c r="E51" s="182" t="s">
        <v>462</v>
      </c>
    </row>
    <row r="52" spans="1:5" ht="15" customHeight="1" x14ac:dyDescent="0.15">
      <c r="A52" s="524" t="s">
        <v>463</v>
      </c>
      <c r="B52" s="525"/>
      <c r="C52" s="120"/>
      <c r="D52" s="190" t="s">
        <v>360</v>
      </c>
      <c r="E52" s="182" t="s">
        <v>464</v>
      </c>
    </row>
    <row r="53" spans="1:5" ht="15" customHeight="1" x14ac:dyDescent="0.15">
      <c r="A53" s="535"/>
      <c r="B53" s="536"/>
      <c r="C53" s="120"/>
      <c r="D53" s="190" t="s">
        <v>360</v>
      </c>
      <c r="E53" s="182" t="s">
        <v>465</v>
      </c>
    </row>
    <row r="54" spans="1:5" ht="15" customHeight="1" x14ac:dyDescent="0.15">
      <c r="A54" s="535"/>
      <c r="B54" s="536"/>
      <c r="C54" s="120"/>
      <c r="D54" s="190" t="s">
        <v>381</v>
      </c>
      <c r="E54" s="182" t="s">
        <v>466</v>
      </c>
    </row>
    <row r="55" spans="1:5" ht="15" customHeight="1" x14ac:dyDescent="0.15">
      <c r="A55" s="535"/>
      <c r="B55" s="536"/>
      <c r="C55" s="120"/>
      <c r="D55" s="191" t="s">
        <v>243</v>
      </c>
      <c r="E55" s="207"/>
    </row>
    <row r="56" spans="1:5" ht="15" customHeight="1" x14ac:dyDescent="0.15">
      <c r="A56" s="526"/>
      <c r="B56" s="527"/>
      <c r="C56" s="120"/>
      <c r="D56" s="574" t="s">
        <v>467</v>
      </c>
      <c r="E56" s="575"/>
    </row>
    <row r="57" spans="1:5" ht="15" customHeight="1" x14ac:dyDescent="0.15">
      <c r="A57" s="239"/>
      <c r="B57" s="222"/>
      <c r="C57" s="120"/>
      <c r="D57" s="576"/>
      <c r="E57" s="577"/>
    </row>
    <row r="58" spans="1:5" ht="15" customHeight="1" x14ac:dyDescent="0.15">
      <c r="A58" s="578"/>
      <c r="B58" s="578"/>
      <c r="C58" s="211" t="s">
        <v>468</v>
      </c>
      <c r="D58" s="228"/>
      <c r="E58" s="228"/>
    </row>
    <row r="59" spans="1:5" ht="14.25" customHeight="1" x14ac:dyDescent="0.15">
      <c r="A59" s="578"/>
      <c r="B59" s="578"/>
      <c r="C59" s="42"/>
      <c r="D59" s="228"/>
      <c r="E59" s="228"/>
    </row>
    <row r="60" spans="1:5" ht="12.75" customHeight="1" x14ac:dyDescent="0.15">
      <c r="A60" s="578"/>
      <c r="B60" s="578"/>
      <c r="C60" s="42"/>
      <c r="D60" s="211"/>
      <c r="E60" s="215"/>
    </row>
    <row r="61" spans="1:5" ht="12.75" customHeight="1" x14ac:dyDescent="0.15">
      <c r="A61" s="578"/>
      <c r="B61" s="578"/>
    </row>
    <row r="62" spans="1:5" ht="12.75" customHeight="1" x14ac:dyDescent="0.15">
      <c r="A62" s="217"/>
      <c r="B62" s="217"/>
    </row>
    <row r="63" spans="1:5" ht="12.75" customHeight="1" x14ac:dyDescent="0.15">
      <c r="C63" s="211"/>
    </row>
  </sheetData>
  <mergeCells count="13">
    <mergeCell ref="D22:E23"/>
    <mergeCell ref="A23:B26"/>
    <mergeCell ref="D24:D25"/>
    <mergeCell ref="A1:B1"/>
    <mergeCell ref="A3:B4"/>
    <mergeCell ref="D3:E4"/>
    <mergeCell ref="A5:A6"/>
    <mergeCell ref="D19:E20"/>
    <mergeCell ref="A29:B30"/>
    <mergeCell ref="A31:A34"/>
    <mergeCell ref="A52:B56"/>
    <mergeCell ref="D56:E57"/>
    <mergeCell ref="A58:B61"/>
  </mergeCells>
  <phoneticPr fontId="1"/>
  <pageMargins left="1.1811023622047245" right="0.78740157480314965" top="0.39370078740157483" bottom="0.19685039370078741" header="0.51181102362204722" footer="0.51181102362204722"/>
  <pageSetup paperSize="9" orientation="portrait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37" workbookViewId="0">
      <selection activeCell="C59" sqref="C59"/>
    </sheetView>
  </sheetViews>
  <sheetFormatPr defaultRowHeight="13.5" x14ac:dyDescent="0.15"/>
  <cols>
    <col min="1" max="1" width="9.625" style="1" customWidth="1"/>
    <col min="2" max="2" width="27.625" style="1" customWidth="1"/>
    <col min="3" max="3" width="4.75" style="1" customWidth="1"/>
    <col min="4" max="4" width="9.625" style="1" customWidth="1"/>
    <col min="5" max="5" width="27.625" style="1" customWidth="1"/>
    <col min="6" max="256" width="9" style="1"/>
    <col min="257" max="257" width="9.625" style="1" customWidth="1"/>
    <col min="258" max="258" width="27.625" style="1" customWidth="1"/>
    <col min="259" max="259" width="4.75" style="1" customWidth="1"/>
    <col min="260" max="260" width="9.625" style="1" customWidth="1"/>
    <col min="261" max="261" width="27.625" style="1" customWidth="1"/>
    <col min="262" max="512" width="9" style="1"/>
    <col min="513" max="513" width="9.625" style="1" customWidth="1"/>
    <col min="514" max="514" width="27.625" style="1" customWidth="1"/>
    <col min="515" max="515" width="4.75" style="1" customWidth="1"/>
    <col min="516" max="516" width="9.625" style="1" customWidth="1"/>
    <col min="517" max="517" width="27.625" style="1" customWidth="1"/>
    <col min="518" max="768" width="9" style="1"/>
    <col min="769" max="769" width="9.625" style="1" customWidth="1"/>
    <col min="770" max="770" width="27.625" style="1" customWidth="1"/>
    <col min="771" max="771" width="4.75" style="1" customWidth="1"/>
    <col min="772" max="772" width="9.625" style="1" customWidth="1"/>
    <col min="773" max="773" width="27.625" style="1" customWidth="1"/>
    <col min="774" max="1024" width="9" style="1"/>
    <col min="1025" max="1025" width="9.625" style="1" customWidth="1"/>
    <col min="1026" max="1026" width="27.625" style="1" customWidth="1"/>
    <col min="1027" max="1027" width="4.75" style="1" customWidth="1"/>
    <col min="1028" max="1028" width="9.625" style="1" customWidth="1"/>
    <col min="1029" max="1029" width="27.625" style="1" customWidth="1"/>
    <col min="1030" max="1280" width="9" style="1"/>
    <col min="1281" max="1281" width="9.625" style="1" customWidth="1"/>
    <col min="1282" max="1282" width="27.625" style="1" customWidth="1"/>
    <col min="1283" max="1283" width="4.75" style="1" customWidth="1"/>
    <col min="1284" max="1284" width="9.625" style="1" customWidth="1"/>
    <col min="1285" max="1285" width="27.625" style="1" customWidth="1"/>
    <col min="1286" max="1536" width="9" style="1"/>
    <col min="1537" max="1537" width="9.625" style="1" customWidth="1"/>
    <col min="1538" max="1538" width="27.625" style="1" customWidth="1"/>
    <col min="1539" max="1539" width="4.75" style="1" customWidth="1"/>
    <col min="1540" max="1540" width="9.625" style="1" customWidth="1"/>
    <col min="1541" max="1541" width="27.625" style="1" customWidth="1"/>
    <col min="1542" max="1792" width="9" style="1"/>
    <col min="1793" max="1793" width="9.625" style="1" customWidth="1"/>
    <col min="1794" max="1794" width="27.625" style="1" customWidth="1"/>
    <col min="1795" max="1795" width="4.75" style="1" customWidth="1"/>
    <col min="1796" max="1796" width="9.625" style="1" customWidth="1"/>
    <col min="1797" max="1797" width="27.625" style="1" customWidth="1"/>
    <col min="1798" max="2048" width="9" style="1"/>
    <col min="2049" max="2049" width="9.625" style="1" customWidth="1"/>
    <col min="2050" max="2050" width="27.625" style="1" customWidth="1"/>
    <col min="2051" max="2051" width="4.75" style="1" customWidth="1"/>
    <col min="2052" max="2052" width="9.625" style="1" customWidth="1"/>
    <col min="2053" max="2053" width="27.625" style="1" customWidth="1"/>
    <col min="2054" max="2304" width="9" style="1"/>
    <col min="2305" max="2305" width="9.625" style="1" customWidth="1"/>
    <col min="2306" max="2306" width="27.625" style="1" customWidth="1"/>
    <col min="2307" max="2307" width="4.75" style="1" customWidth="1"/>
    <col min="2308" max="2308" width="9.625" style="1" customWidth="1"/>
    <col min="2309" max="2309" width="27.625" style="1" customWidth="1"/>
    <col min="2310" max="2560" width="9" style="1"/>
    <col min="2561" max="2561" width="9.625" style="1" customWidth="1"/>
    <col min="2562" max="2562" width="27.625" style="1" customWidth="1"/>
    <col min="2563" max="2563" width="4.75" style="1" customWidth="1"/>
    <col min="2564" max="2564" width="9.625" style="1" customWidth="1"/>
    <col min="2565" max="2565" width="27.625" style="1" customWidth="1"/>
    <col min="2566" max="2816" width="9" style="1"/>
    <col min="2817" max="2817" width="9.625" style="1" customWidth="1"/>
    <col min="2818" max="2818" width="27.625" style="1" customWidth="1"/>
    <col min="2819" max="2819" width="4.75" style="1" customWidth="1"/>
    <col min="2820" max="2820" width="9.625" style="1" customWidth="1"/>
    <col min="2821" max="2821" width="27.625" style="1" customWidth="1"/>
    <col min="2822" max="3072" width="9" style="1"/>
    <col min="3073" max="3073" width="9.625" style="1" customWidth="1"/>
    <col min="3074" max="3074" width="27.625" style="1" customWidth="1"/>
    <col min="3075" max="3075" width="4.75" style="1" customWidth="1"/>
    <col min="3076" max="3076" width="9.625" style="1" customWidth="1"/>
    <col min="3077" max="3077" width="27.625" style="1" customWidth="1"/>
    <col min="3078" max="3328" width="9" style="1"/>
    <col min="3329" max="3329" width="9.625" style="1" customWidth="1"/>
    <col min="3330" max="3330" width="27.625" style="1" customWidth="1"/>
    <col min="3331" max="3331" width="4.75" style="1" customWidth="1"/>
    <col min="3332" max="3332" width="9.625" style="1" customWidth="1"/>
    <col min="3333" max="3333" width="27.625" style="1" customWidth="1"/>
    <col min="3334" max="3584" width="9" style="1"/>
    <col min="3585" max="3585" width="9.625" style="1" customWidth="1"/>
    <col min="3586" max="3586" width="27.625" style="1" customWidth="1"/>
    <col min="3587" max="3587" width="4.75" style="1" customWidth="1"/>
    <col min="3588" max="3588" width="9.625" style="1" customWidth="1"/>
    <col min="3589" max="3589" width="27.625" style="1" customWidth="1"/>
    <col min="3590" max="3840" width="9" style="1"/>
    <col min="3841" max="3841" width="9.625" style="1" customWidth="1"/>
    <col min="3842" max="3842" width="27.625" style="1" customWidth="1"/>
    <col min="3843" max="3843" width="4.75" style="1" customWidth="1"/>
    <col min="3844" max="3844" width="9.625" style="1" customWidth="1"/>
    <col min="3845" max="3845" width="27.625" style="1" customWidth="1"/>
    <col min="3846" max="4096" width="9" style="1"/>
    <col min="4097" max="4097" width="9.625" style="1" customWidth="1"/>
    <col min="4098" max="4098" width="27.625" style="1" customWidth="1"/>
    <col min="4099" max="4099" width="4.75" style="1" customWidth="1"/>
    <col min="4100" max="4100" width="9.625" style="1" customWidth="1"/>
    <col min="4101" max="4101" width="27.625" style="1" customWidth="1"/>
    <col min="4102" max="4352" width="9" style="1"/>
    <col min="4353" max="4353" width="9.625" style="1" customWidth="1"/>
    <col min="4354" max="4354" width="27.625" style="1" customWidth="1"/>
    <col min="4355" max="4355" width="4.75" style="1" customWidth="1"/>
    <col min="4356" max="4356" width="9.625" style="1" customWidth="1"/>
    <col min="4357" max="4357" width="27.625" style="1" customWidth="1"/>
    <col min="4358" max="4608" width="9" style="1"/>
    <col min="4609" max="4609" width="9.625" style="1" customWidth="1"/>
    <col min="4610" max="4610" width="27.625" style="1" customWidth="1"/>
    <col min="4611" max="4611" width="4.75" style="1" customWidth="1"/>
    <col min="4612" max="4612" width="9.625" style="1" customWidth="1"/>
    <col min="4613" max="4613" width="27.625" style="1" customWidth="1"/>
    <col min="4614" max="4864" width="9" style="1"/>
    <col min="4865" max="4865" width="9.625" style="1" customWidth="1"/>
    <col min="4866" max="4866" width="27.625" style="1" customWidth="1"/>
    <col min="4867" max="4867" width="4.75" style="1" customWidth="1"/>
    <col min="4868" max="4868" width="9.625" style="1" customWidth="1"/>
    <col min="4869" max="4869" width="27.625" style="1" customWidth="1"/>
    <col min="4870" max="5120" width="9" style="1"/>
    <col min="5121" max="5121" width="9.625" style="1" customWidth="1"/>
    <col min="5122" max="5122" width="27.625" style="1" customWidth="1"/>
    <col min="5123" max="5123" width="4.75" style="1" customWidth="1"/>
    <col min="5124" max="5124" width="9.625" style="1" customWidth="1"/>
    <col min="5125" max="5125" width="27.625" style="1" customWidth="1"/>
    <col min="5126" max="5376" width="9" style="1"/>
    <col min="5377" max="5377" width="9.625" style="1" customWidth="1"/>
    <col min="5378" max="5378" width="27.625" style="1" customWidth="1"/>
    <col min="5379" max="5379" width="4.75" style="1" customWidth="1"/>
    <col min="5380" max="5380" width="9.625" style="1" customWidth="1"/>
    <col min="5381" max="5381" width="27.625" style="1" customWidth="1"/>
    <col min="5382" max="5632" width="9" style="1"/>
    <col min="5633" max="5633" width="9.625" style="1" customWidth="1"/>
    <col min="5634" max="5634" width="27.625" style="1" customWidth="1"/>
    <col min="5635" max="5635" width="4.75" style="1" customWidth="1"/>
    <col min="5636" max="5636" width="9.625" style="1" customWidth="1"/>
    <col min="5637" max="5637" width="27.625" style="1" customWidth="1"/>
    <col min="5638" max="5888" width="9" style="1"/>
    <col min="5889" max="5889" width="9.625" style="1" customWidth="1"/>
    <col min="5890" max="5890" width="27.625" style="1" customWidth="1"/>
    <col min="5891" max="5891" width="4.75" style="1" customWidth="1"/>
    <col min="5892" max="5892" width="9.625" style="1" customWidth="1"/>
    <col min="5893" max="5893" width="27.625" style="1" customWidth="1"/>
    <col min="5894" max="6144" width="9" style="1"/>
    <col min="6145" max="6145" width="9.625" style="1" customWidth="1"/>
    <col min="6146" max="6146" width="27.625" style="1" customWidth="1"/>
    <col min="6147" max="6147" width="4.75" style="1" customWidth="1"/>
    <col min="6148" max="6148" width="9.625" style="1" customWidth="1"/>
    <col min="6149" max="6149" width="27.625" style="1" customWidth="1"/>
    <col min="6150" max="6400" width="9" style="1"/>
    <col min="6401" max="6401" width="9.625" style="1" customWidth="1"/>
    <col min="6402" max="6402" width="27.625" style="1" customWidth="1"/>
    <col min="6403" max="6403" width="4.75" style="1" customWidth="1"/>
    <col min="6404" max="6404" width="9.625" style="1" customWidth="1"/>
    <col min="6405" max="6405" width="27.625" style="1" customWidth="1"/>
    <col min="6406" max="6656" width="9" style="1"/>
    <col min="6657" max="6657" width="9.625" style="1" customWidth="1"/>
    <col min="6658" max="6658" width="27.625" style="1" customWidth="1"/>
    <col min="6659" max="6659" width="4.75" style="1" customWidth="1"/>
    <col min="6660" max="6660" width="9.625" style="1" customWidth="1"/>
    <col min="6661" max="6661" width="27.625" style="1" customWidth="1"/>
    <col min="6662" max="6912" width="9" style="1"/>
    <col min="6913" max="6913" width="9.625" style="1" customWidth="1"/>
    <col min="6914" max="6914" width="27.625" style="1" customWidth="1"/>
    <col min="6915" max="6915" width="4.75" style="1" customWidth="1"/>
    <col min="6916" max="6916" width="9.625" style="1" customWidth="1"/>
    <col min="6917" max="6917" width="27.625" style="1" customWidth="1"/>
    <col min="6918" max="7168" width="9" style="1"/>
    <col min="7169" max="7169" width="9.625" style="1" customWidth="1"/>
    <col min="7170" max="7170" width="27.625" style="1" customWidth="1"/>
    <col min="7171" max="7171" width="4.75" style="1" customWidth="1"/>
    <col min="7172" max="7172" width="9.625" style="1" customWidth="1"/>
    <col min="7173" max="7173" width="27.625" style="1" customWidth="1"/>
    <col min="7174" max="7424" width="9" style="1"/>
    <col min="7425" max="7425" width="9.625" style="1" customWidth="1"/>
    <col min="7426" max="7426" width="27.625" style="1" customWidth="1"/>
    <col min="7427" max="7427" width="4.75" style="1" customWidth="1"/>
    <col min="7428" max="7428" width="9.625" style="1" customWidth="1"/>
    <col min="7429" max="7429" width="27.625" style="1" customWidth="1"/>
    <col min="7430" max="7680" width="9" style="1"/>
    <col min="7681" max="7681" width="9.625" style="1" customWidth="1"/>
    <col min="7682" max="7682" width="27.625" style="1" customWidth="1"/>
    <col min="7683" max="7683" width="4.75" style="1" customWidth="1"/>
    <col min="7684" max="7684" width="9.625" style="1" customWidth="1"/>
    <col min="7685" max="7685" width="27.625" style="1" customWidth="1"/>
    <col min="7686" max="7936" width="9" style="1"/>
    <col min="7937" max="7937" width="9.625" style="1" customWidth="1"/>
    <col min="7938" max="7938" width="27.625" style="1" customWidth="1"/>
    <col min="7939" max="7939" width="4.75" style="1" customWidth="1"/>
    <col min="7940" max="7940" width="9.625" style="1" customWidth="1"/>
    <col min="7941" max="7941" width="27.625" style="1" customWidth="1"/>
    <col min="7942" max="8192" width="9" style="1"/>
    <col min="8193" max="8193" width="9.625" style="1" customWidth="1"/>
    <col min="8194" max="8194" width="27.625" style="1" customWidth="1"/>
    <col min="8195" max="8195" width="4.75" style="1" customWidth="1"/>
    <col min="8196" max="8196" width="9.625" style="1" customWidth="1"/>
    <col min="8197" max="8197" width="27.625" style="1" customWidth="1"/>
    <col min="8198" max="8448" width="9" style="1"/>
    <col min="8449" max="8449" width="9.625" style="1" customWidth="1"/>
    <col min="8450" max="8450" width="27.625" style="1" customWidth="1"/>
    <col min="8451" max="8451" width="4.75" style="1" customWidth="1"/>
    <col min="8452" max="8452" width="9.625" style="1" customWidth="1"/>
    <col min="8453" max="8453" width="27.625" style="1" customWidth="1"/>
    <col min="8454" max="8704" width="9" style="1"/>
    <col min="8705" max="8705" width="9.625" style="1" customWidth="1"/>
    <col min="8706" max="8706" width="27.625" style="1" customWidth="1"/>
    <col min="8707" max="8707" width="4.75" style="1" customWidth="1"/>
    <col min="8708" max="8708" width="9.625" style="1" customWidth="1"/>
    <col min="8709" max="8709" width="27.625" style="1" customWidth="1"/>
    <col min="8710" max="8960" width="9" style="1"/>
    <col min="8961" max="8961" width="9.625" style="1" customWidth="1"/>
    <col min="8962" max="8962" width="27.625" style="1" customWidth="1"/>
    <col min="8963" max="8963" width="4.75" style="1" customWidth="1"/>
    <col min="8964" max="8964" width="9.625" style="1" customWidth="1"/>
    <col min="8965" max="8965" width="27.625" style="1" customWidth="1"/>
    <col min="8966" max="9216" width="9" style="1"/>
    <col min="9217" max="9217" width="9.625" style="1" customWidth="1"/>
    <col min="9218" max="9218" width="27.625" style="1" customWidth="1"/>
    <col min="9219" max="9219" width="4.75" style="1" customWidth="1"/>
    <col min="9220" max="9220" width="9.625" style="1" customWidth="1"/>
    <col min="9221" max="9221" width="27.625" style="1" customWidth="1"/>
    <col min="9222" max="9472" width="9" style="1"/>
    <col min="9473" max="9473" width="9.625" style="1" customWidth="1"/>
    <col min="9474" max="9474" width="27.625" style="1" customWidth="1"/>
    <col min="9475" max="9475" width="4.75" style="1" customWidth="1"/>
    <col min="9476" max="9476" width="9.625" style="1" customWidth="1"/>
    <col min="9477" max="9477" width="27.625" style="1" customWidth="1"/>
    <col min="9478" max="9728" width="9" style="1"/>
    <col min="9729" max="9729" width="9.625" style="1" customWidth="1"/>
    <col min="9730" max="9730" width="27.625" style="1" customWidth="1"/>
    <col min="9731" max="9731" width="4.75" style="1" customWidth="1"/>
    <col min="9732" max="9732" width="9.625" style="1" customWidth="1"/>
    <col min="9733" max="9733" width="27.625" style="1" customWidth="1"/>
    <col min="9734" max="9984" width="9" style="1"/>
    <col min="9985" max="9985" width="9.625" style="1" customWidth="1"/>
    <col min="9986" max="9986" width="27.625" style="1" customWidth="1"/>
    <col min="9987" max="9987" width="4.75" style="1" customWidth="1"/>
    <col min="9988" max="9988" width="9.625" style="1" customWidth="1"/>
    <col min="9989" max="9989" width="27.625" style="1" customWidth="1"/>
    <col min="9990" max="10240" width="9" style="1"/>
    <col min="10241" max="10241" width="9.625" style="1" customWidth="1"/>
    <col min="10242" max="10242" width="27.625" style="1" customWidth="1"/>
    <col min="10243" max="10243" width="4.75" style="1" customWidth="1"/>
    <col min="10244" max="10244" width="9.625" style="1" customWidth="1"/>
    <col min="10245" max="10245" width="27.625" style="1" customWidth="1"/>
    <col min="10246" max="10496" width="9" style="1"/>
    <col min="10497" max="10497" width="9.625" style="1" customWidth="1"/>
    <col min="10498" max="10498" width="27.625" style="1" customWidth="1"/>
    <col min="10499" max="10499" width="4.75" style="1" customWidth="1"/>
    <col min="10500" max="10500" width="9.625" style="1" customWidth="1"/>
    <col min="10501" max="10501" width="27.625" style="1" customWidth="1"/>
    <col min="10502" max="10752" width="9" style="1"/>
    <col min="10753" max="10753" width="9.625" style="1" customWidth="1"/>
    <col min="10754" max="10754" width="27.625" style="1" customWidth="1"/>
    <col min="10755" max="10755" width="4.75" style="1" customWidth="1"/>
    <col min="10756" max="10756" width="9.625" style="1" customWidth="1"/>
    <col min="10757" max="10757" width="27.625" style="1" customWidth="1"/>
    <col min="10758" max="11008" width="9" style="1"/>
    <col min="11009" max="11009" width="9.625" style="1" customWidth="1"/>
    <col min="11010" max="11010" width="27.625" style="1" customWidth="1"/>
    <col min="11011" max="11011" width="4.75" style="1" customWidth="1"/>
    <col min="11012" max="11012" width="9.625" style="1" customWidth="1"/>
    <col min="11013" max="11013" width="27.625" style="1" customWidth="1"/>
    <col min="11014" max="11264" width="9" style="1"/>
    <col min="11265" max="11265" width="9.625" style="1" customWidth="1"/>
    <col min="11266" max="11266" width="27.625" style="1" customWidth="1"/>
    <col min="11267" max="11267" width="4.75" style="1" customWidth="1"/>
    <col min="11268" max="11268" width="9.625" style="1" customWidth="1"/>
    <col min="11269" max="11269" width="27.625" style="1" customWidth="1"/>
    <col min="11270" max="11520" width="9" style="1"/>
    <col min="11521" max="11521" width="9.625" style="1" customWidth="1"/>
    <col min="11522" max="11522" width="27.625" style="1" customWidth="1"/>
    <col min="11523" max="11523" width="4.75" style="1" customWidth="1"/>
    <col min="11524" max="11524" width="9.625" style="1" customWidth="1"/>
    <col min="11525" max="11525" width="27.625" style="1" customWidth="1"/>
    <col min="11526" max="11776" width="9" style="1"/>
    <col min="11777" max="11777" width="9.625" style="1" customWidth="1"/>
    <col min="11778" max="11778" width="27.625" style="1" customWidth="1"/>
    <col min="11779" max="11779" width="4.75" style="1" customWidth="1"/>
    <col min="11780" max="11780" width="9.625" style="1" customWidth="1"/>
    <col min="11781" max="11781" width="27.625" style="1" customWidth="1"/>
    <col min="11782" max="12032" width="9" style="1"/>
    <col min="12033" max="12033" width="9.625" style="1" customWidth="1"/>
    <col min="12034" max="12034" width="27.625" style="1" customWidth="1"/>
    <col min="12035" max="12035" width="4.75" style="1" customWidth="1"/>
    <col min="12036" max="12036" width="9.625" style="1" customWidth="1"/>
    <col min="12037" max="12037" width="27.625" style="1" customWidth="1"/>
    <col min="12038" max="12288" width="9" style="1"/>
    <col min="12289" max="12289" width="9.625" style="1" customWidth="1"/>
    <col min="12290" max="12290" width="27.625" style="1" customWidth="1"/>
    <col min="12291" max="12291" width="4.75" style="1" customWidth="1"/>
    <col min="12292" max="12292" width="9.625" style="1" customWidth="1"/>
    <col min="12293" max="12293" width="27.625" style="1" customWidth="1"/>
    <col min="12294" max="12544" width="9" style="1"/>
    <col min="12545" max="12545" width="9.625" style="1" customWidth="1"/>
    <col min="12546" max="12546" width="27.625" style="1" customWidth="1"/>
    <col min="12547" max="12547" width="4.75" style="1" customWidth="1"/>
    <col min="12548" max="12548" width="9.625" style="1" customWidth="1"/>
    <col min="12549" max="12549" width="27.625" style="1" customWidth="1"/>
    <col min="12550" max="12800" width="9" style="1"/>
    <col min="12801" max="12801" width="9.625" style="1" customWidth="1"/>
    <col min="12802" max="12802" width="27.625" style="1" customWidth="1"/>
    <col min="12803" max="12803" width="4.75" style="1" customWidth="1"/>
    <col min="12804" max="12804" width="9.625" style="1" customWidth="1"/>
    <col min="12805" max="12805" width="27.625" style="1" customWidth="1"/>
    <col min="12806" max="13056" width="9" style="1"/>
    <col min="13057" max="13057" width="9.625" style="1" customWidth="1"/>
    <col min="13058" max="13058" width="27.625" style="1" customWidth="1"/>
    <col min="13059" max="13059" width="4.75" style="1" customWidth="1"/>
    <col min="13060" max="13060" width="9.625" style="1" customWidth="1"/>
    <col min="13061" max="13061" width="27.625" style="1" customWidth="1"/>
    <col min="13062" max="13312" width="9" style="1"/>
    <col min="13313" max="13313" width="9.625" style="1" customWidth="1"/>
    <col min="13314" max="13314" width="27.625" style="1" customWidth="1"/>
    <col min="13315" max="13315" width="4.75" style="1" customWidth="1"/>
    <col min="13316" max="13316" width="9.625" style="1" customWidth="1"/>
    <col min="13317" max="13317" width="27.625" style="1" customWidth="1"/>
    <col min="13318" max="13568" width="9" style="1"/>
    <col min="13569" max="13569" width="9.625" style="1" customWidth="1"/>
    <col min="13570" max="13570" width="27.625" style="1" customWidth="1"/>
    <col min="13571" max="13571" width="4.75" style="1" customWidth="1"/>
    <col min="13572" max="13572" width="9.625" style="1" customWidth="1"/>
    <col min="13573" max="13573" width="27.625" style="1" customWidth="1"/>
    <col min="13574" max="13824" width="9" style="1"/>
    <col min="13825" max="13825" width="9.625" style="1" customWidth="1"/>
    <col min="13826" max="13826" width="27.625" style="1" customWidth="1"/>
    <col min="13827" max="13827" width="4.75" style="1" customWidth="1"/>
    <col min="13828" max="13828" width="9.625" style="1" customWidth="1"/>
    <col min="13829" max="13829" width="27.625" style="1" customWidth="1"/>
    <col min="13830" max="14080" width="9" style="1"/>
    <col min="14081" max="14081" width="9.625" style="1" customWidth="1"/>
    <col min="14082" max="14082" width="27.625" style="1" customWidth="1"/>
    <col min="14083" max="14083" width="4.75" style="1" customWidth="1"/>
    <col min="14084" max="14084" width="9.625" style="1" customWidth="1"/>
    <col min="14085" max="14085" width="27.625" style="1" customWidth="1"/>
    <col min="14086" max="14336" width="9" style="1"/>
    <col min="14337" max="14337" width="9.625" style="1" customWidth="1"/>
    <col min="14338" max="14338" width="27.625" style="1" customWidth="1"/>
    <col min="14339" max="14339" width="4.75" style="1" customWidth="1"/>
    <col min="14340" max="14340" width="9.625" style="1" customWidth="1"/>
    <col min="14341" max="14341" width="27.625" style="1" customWidth="1"/>
    <col min="14342" max="14592" width="9" style="1"/>
    <col min="14593" max="14593" width="9.625" style="1" customWidth="1"/>
    <col min="14594" max="14594" width="27.625" style="1" customWidth="1"/>
    <col min="14595" max="14595" width="4.75" style="1" customWidth="1"/>
    <col min="14596" max="14596" width="9.625" style="1" customWidth="1"/>
    <col min="14597" max="14597" width="27.625" style="1" customWidth="1"/>
    <col min="14598" max="14848" width="9" style="1"/>
    <col min="14849" max="14849" width="9.625" style="1" customWidth="1"/>
    <col min="14850" max="14850" width="27.625" style="1" customWidth="1"/>
    <col min="14851" max="14851" width="4.75" style="1" customWidth="1"/>
    <col min="14852" max="14852" width="9.625" style="1" customWidth="1"/>
    <col min="14853" max="14853" width="27.625" style="1" customWidth="1"/>
    <col min="14854" max="15104" width="9" style="1"/>
    <col min="15105" max="15105" width="9.625" style="1" customWidth="1"/>
    <col min="15106" max="15106" width="27.625" style="1" customWidth="1"/>
    <col min="15107" max="15107" width="4.75" style="1" customWidth="1"/>
    <col min="15108" max="15108" width="9.625" style="1" customWidth="1"/>
    <col min="15109" max="15109" width="27.625" style="1" customWidth="1"/>
    <col min="15110" max="15360" width="9" style="1"/>
    <col min="15361" max="15361" width="9.625" style="1" customWidth="1"/>
    <col min="15362" max="15362" width="27.625" style="1" customWidth="1"/>
    <col min="15363" max="15363" width="4.75" style="1" customWidth="1"/>
    <col min="15364" max="15364" width="9.625" style="1" customWidth="1"/>
    <col min="15365" max="15365" width="27.625" style="1" customWidth="1"/>
    <col min="15366" max="15616" width="9" style="1"/>
    <col min="15617" max="15617" width="9.625" style="1" customWidth="1"/>
    <col min="15618" max="15618" width="27.625" style="1" customWidth="1"/>
    <col min="15619" max="15619" width="4.75" style="1" customWidth="1"/>
    <col min="15620" max="15620" width="9.625" style="1" customWidth="1"/>
    <col min="15621" max="15621" width="27.625" style="1" customWidth="1"/>
    <col min="15622" max="15872" width="9" style="1"/>
    <col min="15873" max="15873" width="9.625" style="1" customWidth="1"/>
    <col min="15874" max="15874" width="27.625" style="1" customWidth="1"/>
    <col min="15875" max="15875" width="4.75" style="1" customWidth="1"/>
    <col min="15876" max="15876" width="9.625" style="1" customWidth="1"/>
    <col min="15877" max="15877" width="27.625" style="1" customWidth="1"/>
    <col min="15878" max="16128" width="9" style="1"/>
    <col min="16129" max="16129" width="9.625" style="1" customWidth="1"/>
    <col min="16130" max="16130" width="27.625" style="1" customWidth="1"/>
    <col min="16131" max="16131" width="4.75" style="1" customWidth="1"/>
    <col min="16132" max="16132" width="9.625" style="1" customWidth="1"/>
    <col min="16133" max="16133" width="27.625" style="1" customWidth="1"/>
    <col min="16134" max="16384" width="9" style="1"/>
  </cols>
  <sheetData>
    <row r="1" spans="1:5" ht="23.25" customHeight="1" x14ac:dyDescent="0.15">
      <c r="A1" s="543" t="s">
        <v>469</v>
      </c>
      <c r="B1" s="543"/>
    </row>
    <row r="2" spans="1:5" ht="6" customHeight="1" x14ac:dyDescent="0.15"/>
    <row r="3" spans="1:5" ht="15" customHeight="1" x14ac:dyDescent="0.15">
      <c r="A3" s="544" t="s">
        <v>470</v>
      </c>
      <c r="B3" s="469"/>
      <c r="C3" s="205"/>
      <c r="D3" s="544" t="s">
        <v>471</v>
      </c>
      <c r="E3" s="544"/>
    </row>
    <row r="4" spans="1:5" ht="15" customHeight="1" x14ac:dyDescent="0.15">
      <c r="A4" s="514"/>
      <c r="B4" s="514"/>
      <c r="C4" s="205"/>
      <c r="D4" s="545"/>
      <c r="E4" s="545"/>
    </row>
    <row r="5" spans="1:5" ht="15" customHeight="1" x14ac:dyDescent="0.15">
      <c r="A5" s="219" t="s">
        <v>201</v>
      </c>
      <c r="B5" s="182" t="s">
        <v>472</v>
      </c>
      <c r="C5" s="120"/>
      <c r="D5" s="530" t="s">
        <v>201</v>
      </c>
      <c r="E5" s="182" t="s">
        <v>473</v>
      </c>
    </row>
    <row r="6" spans="1:5" ht="15" customHeight="1" x14ac:dyDescent="0.15">
      <c r="A6" s="199"/>
      <c r="B6" s="207"/>
      <c r="C6" s="120"/>
      <c r="D6" s="531"/>
      <c r="E6" s="182" t="s">
        <v>474</v>
      </c>
    </row>
    <row r="7" spans="1:5" ht="15" customHeight="1" thickBot="1" x14ac:dyDescent="0.2">
      <c r="A7" s="220" t="s">
        <v>207</v>
      </c>
      <c r="B7" s="181" t="s">
        <v>208</v>
      </c>
      <c r="C7" s="120"/>
      <c r="D7" s="534"/>
      <c r="E7" s="182" t="s">
        <v>475</v>
      </c>
    </row>
    <row r="8" spans="1:5" ht="15" customHeight="1" thickTop="1" x14ac:dyDescent="0.15">
      <c r="A8" s="183" t="s">
        <v>210</v>
      </c>
      <c r="B8" s="182" t="s">
        <v>476</v>
      </c>
      <c r="C8" s="120"/>
      <c r="D8" s="240"/>
      <c r="E8" s="241"/>
    </row>
    <row r="9" spans="1:5" ht="15" customHeight="1" thickBot="1" x14ac:dyDescent="0.2">
      <c r="A9" s="190" t="s">
        <v>210</v>
      </c>
      <c r="B9" s="182" t="s">
        <v>477</v>
      </c>
      <c r="C9" s="120"/>
      <c r="D9" s="220" t="s">
        <v>207</v>
      </c>
      <c r="E9" s="181" t="s">
        <v>208</v>
      </c>
    </row>
    <row r="10" spans="1:5" ht="15" customHeight="1" thickTop="1" x14ac:dyDescent="0.15">
      <c r="A10" s="190" t="s">
        <v>210</v>
      </c>
      <c r="B10" s="182" t="s">
        <v>478</v>
      </c>
      <c r="C10" s="184"/>
      <c r="D10" s="190" t="s">
        <v>210</v>
      </c>
      <c r="E10" s="182" t="s">
        <v>479</v>
      </c>
    </row>
    <row r="11" spans="1:5" ht="15" customHeight="1" x14ac:dyDescent="0.15">
      <c r="A11" s="190" t="s">
        <v>210</v>
      </c>
      <c r="B11" s="182" t="s">
        <v>480</v>
      </c>
      <c r="C11" s="187"/>
      <c r="D11" s="190" t="s">
        <v>210</v>
      </c>
      <c r="E11" s="182" t="s">
        <v>481</v>
      </c>
    </row>
    <row r="12" spans="1:5" ht="15" customHeight="1" x14ac:dyDescent="0.15">
      <c r="A12" s="190" t="s">
        <v>210</v>
      </c>
      <c r="B12" s="182" t="s">
        <v>482</v>
      </c>
      <c r="C12" s="120"/>
      <c r="D12" s="190" t="s">
        <v>210</v>
      </c>
      <c r="E12" s="182" t="s">
        <v>483</v>
      </c>
    </row>
    <row r="13" spans="1:5" ht="15" customHeight="1" x14ac:dyDescent="0.15">
      <c r="A13" s="190" t="s">
        <v>210</v>
      </c>
      <c r="B13" s="182" t="s">
        <v>484</v>
      </c>
      <c r="C13" s="120"/>
      <c r="D13" s="190" t="s">
        <v>210</v>
      </c>
      <c r="E13" s="182" t="s">
        <v>485</v>
      </c>
    </row>
    <row r="14" spans="1:5" ht="15" customHeight="1" x14ac:dyDescent="0.15">
      <c r="A14" s="190" t="s">
        <v>210</v>
      </c>
      <c r="B14" s="182" t="s">
        <v>486</v>
      </c>
      <c r="C14" s="120"/>
      <c r="D14" s="190" t="s">
        <v>210</v>
      </c>
      <c r="E14" s="182" t="s">
        <v>487</v>
      </c>
    </row>
    <row r="15" spans="1:5" ht="15" customHeight="1" x14ac:dyDescent="0.15">
      <c r="A15" s="190" t="s">
        <v>210</v>
      </c>
      <c r="B15" s="182" t="s">
        <v>488</v>
      </c>
      <c r="C15" s="120"/>
      <c r="D15" s="190" t="s">
        <v>210</v>
      </c>
      <c r="E15" s="182" t="s">
        <v>489</v>
      </c>
    </row>
    <row r="16" spans="1:5" ht="15" customHeight="1" x14ac:dyDescent="0.15">
      <c r="A16" s="190" t="s">
        <v>210</v>
      </c>
      <c r="B16" s="182" t="s">
        <v>490</v>
      </c>
      <c r="C16" s="120"/>
      <c r="D16" s="190" t="s">
        <v>210</v>
      </c>
      <c r="E16" s="182" t="s">
        <v>491</v>
      </c>
    </row>
    <row r="17" spans="1:5" ht="15" customHeight="1" x14ac:dyDescent="0.15">
      <c r="A17" s="190" t="s">
        <v>210</v>
      </c>
      <c r="B17" s="182" t="s">
        <v>492</v>
      </c>
      <c r="C17" s="120"/>
      <c r="D17" s="190" t="s">
        <v>210</v>
      </c>
      <c r="E17" s="182" t="s">
        <v>493</v>
      </c>
    </row>
    <row r="18" spans="1:5" ht="15" customHeight="1" x14ac:dyDescent="0.15">
      <c r="A18" s="190" t="s">
        <v>210</v>
      </c>
      <c r="B18" s="182" t="s">
        <v>494</v>
      </c>
      <c r="C18" s="120"/>
      <c r="D18" s="190" t="s">
        <v>210</v>
      </c>
      <c r="E18" s="182" t="s">
        <v>495</v>
      </c>
    </row>
    <row r="19" spans="1:5" ht="15" customHeight="1" x14ac:dyDescent="0.15">
      <c r="A19" s="190" t="s">
        <v>210</v>
      </c>
      <c r="B19" s="182" t="s">
        <v>496</v>
      </c>
      <c r="C19" s="120"/>
      <c r="D19" s="190" t="s">
        <v>210</v>
      </c>
      <c r="E19" s="182" t="s">
        <v>497</v>
      </c>
    </row>
    <row r="20" spans="1:5" ht="15" customHeight="1" x14ac:dyDescent="0.15">
      <c r="A20" s="190" t="s">
        <v>210</v>
      </c>
      <c r="B20" s="182" t="s">
        <v>498</v>
      </c>
      <c r="C20" s="120"/>
      <c r="D20" s="190" t="s">
        <v>210</v>
      </c>
      <c r="E20" s="182" t="s">
        <v>499</v>
      </c>
    </row>
    <row r="21" spans="1:5" ht="15" customHeight="1" x14ac:dyDescent="0.15">
      <c r="A21" s="190" t="s">
        <v>210</v>
      </c>
      <c r="B21" s="182" t="s">
        <v>500</v>
      </c>
      <c r="C21" s="120"/>
      <c r="D21" s="190" t="s">
        <v>210</v>
      </c>
      <c r="E21" s="182" t="s">
        <v>501</v>
      </c>
    </row>
    <row r="22" spans="1:5" ht="15" customHeight="1" x14ac:dyDescent="0.15">
      <c r="A22" s="190" t="s">
        <v>220</v>
      </c>
      <c r="B22" s="182" t="s">
        <v>502</v>
      </c>
      <c r="C22" s="120"/>
      <c r="D22" s="190" t="s">
        <v>210</v>
      </c>
      <c r="E22" s="182" t="s">
        <v>503</v>
      </c>
    </row>
    <row r="23" spans="1:5" ht="15" customHeight="1" x14ac:dyDescent="0.15">
      <c r="A23" s="190" t="s">
        <v>220</v>
      </c>
      <c r="B23" s="182" t="s">
        <v>504</v>
      </c>
      <c r="C23" s="120"/>
      <c r="D23" s="190" t="s">
        <v>210</v>
      </c>
      <c r="E23" s="182" t="s">
        <v>505</v>
      </c>
    </row>
    <row r="24" spans="1:5" ht="15" customHeight="1" x14ac:dyDescent="0.15">
      <c r="A24" s="190" t="s">
        <v>220</v>
      </c>
      <c r="B24" s="182" t="s">
        <v>506</v>
      </c>
      <c r="C24" s="120"/>
      <c r="D24" s="190" t="s">
        <v>210</v>
      </c>
      <c r="E24" s="182" t="s">
        <v>507</v>
      </c>
    </row>
    <row r="25" spans="1:5" ht="15" customHeight="1" x14ac:dyDescent="0.15">
      <c r="A25" s="190" t="s">
        <v>220</v>
      </c>
      <c r="B25" s="182" t="s">
        <v>508</v>
      </c>
      <c r="C25" s="120"/>
      <c r="D25" s="190" t="s">
        <v>210</v>
      </c>
      <c r="E25" s="182" t="s">
        <v>509</v>
      </c>
    </row>
    <row r="26" spans="1:5" ht="15" customHeight="1" x14ac:dyDescent="0.15">
      <c r="A26" s="190" t="s">
        <v>220</v>
      </c>
      <c r="B26" s="182" t="s">
        <v>510</v>
      </c>
      <c r="C26" s="120"/>
      <c r="D26" s="191" t="s">
        <v>243</v>
      </c>
      <c r="E26" s="242"/>
    </row>
    <row r="27" spans="1:5" ht="15" customHeight="1" x14ac:dyDescent="0.15">
      <c r="A27" s="190" t="s">
        <v>220</v>
      </c>
      <c r="B27" s="182" t="s">
        <v>511</v>
      </c>
      <c r="C27" s="120"/>
      <c r="D27" s="524" t="s">
        <v>512</v>
      </c>
      <c r="E27" s="525"/>
    </row>
    <row r="28" spans="1:5" ht="15" customHeight="1" x14ac:dyDescent="0.15">
      <c r="A28" s="191" t="s">
        <v>243</v>
      </c>
      <c r="B28" s="242"/>
      <c r="C28" s="120"/>
      <c r="D28" s="526"/>
      <c r="E28" s="527"/>
    </row>
    <row r="29" spans="1:5" ht="15" customHeight="1" x14ac:dyDescent="0.15">
      <c r="A29" s="524" t="s">
        <v>513</v>
      </c>
      <c r="B29" s="525"/>
      <c r="C29" s="120"/>
      <c r="D29" s="243"/>
      <c r="E29" s="243"/>
    </row>
    <row r="30" spans="1:5" ht="15" customHeight="1" x14ac:dyDescent="0.15">
      <c r="A30" s="535"/>
      <c r="B30" s="536"/>
      <c r="C30" s="120"/>
      <c r="D30" s="528" t="s">
        <v>514</v>
      </c>
      <c r="E30" s="528"/>
    </row>
    <row r="31" spans="1:5" ht="15" customHeight="1" x14ac:dyDescent="0.15">
      <c r="A31" s="535"/>
      <c r="B31" s="536"/>
      <c r="C31" s="120"/>
      <c r="D31" s="529"/>
      <c r="E31" s="529"/>
    </row>
    <row r="32" spans="1:5" ht="15" customHeight="1" x14ac:dyDescent="0.15">
      <c r="A32" s="526"/>
      <c r="B32" s="527"/>
      <c r="C32" s="120"/>
      <c r="D32" s="530" t="s">
        <v>201</v>
      </c>
      <c r="E32" s="182" t="s">
        <v>515</v>
      </c>
    </row>
    <row r="33" spans="1:5" ht="15" customHeight="1" x14ac:dyDescent="0.15">
      <c r="A33" s="206"/>
      <c r="B33" s="206"/>
      <c r="C33" s="192"/>
      <c r="D33" s="531"/>
      <c r="E33" s="182" t="s">
        <v>516</v>
      </c>
    </row>
    <row r="34" spans="1:5" ht="15" customHeight="1" x14ac:dyDescent="0.15">
      <c r="A34" s="206"/>
      <c r="B34" s="206"/>
      <c r="C34" s="192"/>
      <c r="D34" s="531"/>
      <c r="E34" s="182" t="s">
        <v>517</v>
      </c>
    </row>
    <row r="35" spans="1:5" ht="15" customHeight="1" x14ac:dyDescent="0.15">
      <c r="A35" s="528" t="s">
        <v>518</v>
      </c>
      <c r="B35" s="528"/>
      <c r="C35" s="192"/>
      <c r="D35" s="534"/>
      <c r="E35" s="182" t="s">
        <v>519</v>
      </c>
    </row>
    <row r="36" spans="1:5" ht="15" customHeight="1" x14ac:dyDescent="0.15">
      <c r="A36" s="529"/>
      <c r="B36" s="529"/>
      <c r="C36" s="208"/>
      <c r="D36" s="244"/>
      <c r="E36" s="245"/>
    </row>
    <row r="37" spans="1:5" ht="15" customHeight="1" thickBot="1" x14ac:dyDescent="0.2">
      <c r="A37" s="246" t="s">
        <v>201</v>
      </c>
      <c r="B37" s="225" t="s">
        <v>520</v>
      </c>
      <c r="C37" s="208"/>
      <c r="D37" s="220" t="s">
        <v>207</v>
      </c>
      <c r="E37" s="181" t="s">
        <v>208</v>
      </c>
    </row>
    <row r="38" spans="1:5" ht="15" customHeight="1" thickTop="1" x14ac:dyDescent="0.15">
      <c r="A38" s="199"/>
      <c r="B38" s="207"/>
      <c r="C38" s="178"/>
      <c r="D38" s="190" t="s">
        <v>210</v>
      </c>
      <c r="E38" s="247" t="s">
        <v>521</v>
      </c>
    </row>
    <row r="39" spans="1:5" ht="15" customHeight="1" thickBot="1" x14ac:dyDescent="0.2">
      <c r="A39" s="220" t="s">
        <v>207</v>
      </c>
      <c r="B39" s="181" t="s">
        <v>208</v>
      </c>
      <c r="C39" s="120"/>
      <c r="D39" s="190" t="s">
        <v>210</v>
      </c>
      <c r="E39" s="247" t="s">
        <v>522</v>
      </c>
    </row>
    <row r="40" spans="1:5" ht="15" customHeight="1" thickTop="1" x14ac:dyDescent="0.15">
      <c r="A40" s="183" t="s">
        <v>210</v>
      </c>
      <c r="B40" s="230" t="s">
        <v>523</v>
      </c>
      <c r="C40" s="120"/>
      <c r="D40" s="190" t="s">
        <v>210</v>
      </c>
      <c r="E40" s="247" t="s">
        <v>524</v>
      </c>
    </row>
    <row r="41" spans="1:5" ht="15" customHeight="1" x14ac:dyDescent="0.15">
      <c r="A41" s="190" t="s">
        <v>210</v>
      </c>
      <c r="B41" s="230" t="s">
        <v>525</v>
      </c>
      <c r="C41" s="184"/>
      <c r="D41" s="190" t="s">
        <v>210</v>
      </c>
      <c r="E41" s="247" t="s">
        <v>526</v>
      </c>
    </row>
    <row r="42" spans="1:5" ht="15" customHeight="1" x14ac:dyDescent="0.15">
      <c r="A42" s="190" t="s">
        <v>210</v>
      </c>
      <c r="B42" s="230" t="s">
        <v>527</v>
      </c>
      <c r="C42" s="187"/>
      <c r="D42" s="190" t="s">
        <v>210</v>
      </c>
      <c r="E42" s="247" t="s">
        <v>528</v>
      </c>
    </row>
    <row r="43" spans="1:5" ht="15" customHeight="1" x14ac:dyDescent="0.15">
      <c r="A43" s="190" t="s">
        <v>210</v>
      </c>
      <c r="B43" s="230" t="s">
        <v>529</v>
      </c>
      <c r="C43" s="120"/>
      <c r="D43" s="190" t="s">
        <v>210</v>
      </c>
      <c r="E43" s="247" t="s">
        <v>530</v>
      </c>
    </row>
    <row r="44" spans="1:5" ht="15" customHeight="1" x14ac:dyDescent="0.15">
      <c r="A44" s="190" t="s">
        <v>210</v>
      </c>
      <c r="B44" s="230" t="s">
        <v>531</v>
      </c>
      <c r="C44" s="120"/>
      <c r="D44" s="190" t="s">
        <v>210</v>
      </c>
      <c r="E44" s="247" t="s">
        <v>532</v>
      </c>
    </row>
    <row r="45" spans="1:5" ht="15" customHeight="1" x14ac:dyDescent="0.15">
      <c r="A45" s="190" t="s">
        <v>210</v>
      </c>
      <c r="B45" s="230" t="s">
        <v>533</v>
      </c>
      <c r="C45" s="120"/>
      <c r="D45" s="190" t="s">
        <v>210</v>
      </c>
      <c r="E45" s="247" t="s">
        <v>534</v>
      </c>
    </row>
    <row r="46" spans="1:5" ht="15" customHeight="1" x14ac:dyDescent="0.15">
      <c r="A46" s="190" t="s">
        <v>210</v>
      </c>
      <c r="B46" s="230" t="s">
        <v>535</v>
      </c>
      <c r="C46" s="120"/>
      <c r="D46" s="190" t="s">
        <v>210</v>
      </c>
      <c r="E46" s="247" t="s">
        <v>536</v>
      </c>
    </row>
    <row r="47" spans="1:5" ht="15" customHeight="1" x14ac:dyDescent="0.15">
      <c r="A47" s="190" t="s">
        <v>210</v>
      </c>
      <c r="B47" s="230" t="s">
        <v>537</v>
      </c>
      <c r="C47" s="120"/>
      <c r="D47" s="190" t="s">
        <v>210</v>
      </c>
      <c r="E47" s="247" t="s">
        <v>538</v>
      </c>
    </row>
    <row r="48" spans="1:5" ht="15" customHeight="1" x14ac:dyDescent="0.15">
      <c r="A48" s="190" t="s">
        <v>210</v>
      </c>
      <c r="B48" s="230" t="s">
        <v>539</v>
      </c>
      <c r="C48" s="120"/>
      <c r="D48" s="190" t="s">
        <v>210</v>
      </c>
      <c r="E48" s="247" t="s">
        <v>540</v>
      </c>
    </row>
    <row r="49" spans="1:5" ht="15" customHeight="1" x14ac:dyDescent="0.15">
      <c r="A49" s="190" t="s">
        <v>210</v>
      </c>
      <c r="B49" s="230" t="s">
        <v>541</v>
      </c>
      <c r="C49" s="120"/>
      <c r="D49" s="190" t="s">
        <v>210</v>
      </c>
      <c r="E49" s="247" t="s">
        <v>542</v>
      </c>
    </row>
    <row r="50" spans="1:5" ht="15" customHeight="1" x14ac:dyDescent="0.15">
      <c r="A50" s="190" t="s">
        <v>210</v>
      </c>
      <c r="B50" s="230" t="s">
        <v>543</v>
      </c>
      <c r="C50" s="120"/>
      <c r="D50" s="190" t="s">
        <v>210</v>
      </c>
      <c r="E50" s="247" t="s">
        <v>544</v>
      </c>
    </row>
    <row r="51" spans="1:5" ht="15" customHeight="1" x14ac:dyDescent="0.15">
      <c r="A51" s="191" t="s">
        <v>243</v>
      </c>
      <c r="B51" s="193"/>
      <c r="C51" s="120"/>
      <c r="D51" s="190" t="s">
        <v>220</v>
      </c>
      <c r="E51" s="182" t="s">
        <v>545</v>
      </c>
    </row>
    <row r="52" spans="1:5" ht="15" customHeight="1" x14ac:dyDescent="0.15">
      <c r="A52" s="524" t="s">
        <v>546</v>
      </c>
      <c r="B52" s="525"/>
      <c r="C52" s="120"/>
      <c r="D52" s="190" t="s">
        <v>220</v>
      </c>
      <c r="E52" s="182" t="s">
        <v>547</v>
      </c>
    </row>
    <row r="53" spans="1:5" ht="15" customHeight="1" x14ac:dyDescent="0.15">
      <c r="A53" s="535"/>
      <c r="B53" s="536"/>
      <c r="C53" s="120"/>
      <c r="D53" s="190" t="s">
        <v>220</v>
      </c>
      <c r="E53" s="182" t="s">
        <v>548</v>
      </c>
    </row>
    <row r="54" spans="1:5" ht="15" customHeight="1" x14ac:dyDescent="0.15">
      <c r="A54" s="526"/>
      <c r="B54" s="527"/>
      <c r="C54" s="120"/>
      <c r="D54" s="191" t="s">
        <v>243</v>
      </c>
      <c r="E54" s="193"/>
    </row>
    <row r="55" spans="1:5" ht="15" customHeight="1" x14ac:dyDescent="0.15">
      <c r="A55" s="209"/>
      <c r="B55" s="222"/>
      <c r="C55" s="120"/>
      <c r="D55" s="554" t="s">
        <v>549</v>
      </c>
      <c r="E55" s="555"/>
    </row>
    <row r="56" spans="1:5" ht="15" customHeight="1" x14ac:dyDescent="0.15">
      <c r="A56" s="239"/>
      <c r="B56" s="248"/>
      <c r="C56" s="120"/>
      <c r="D56" s="558"/>
      <c r="E56" s="559"/>
    </row>
    <row r="57" spans="1:5" ht="15" customHeight="1" x14ac:dyDescent="0.15">
      <c r="C57" s="211" t="s">
        <v>550</v>
      </c>
    </row>
    <row r="58" spans="1:5" x14ac:dyDescent="0.15">
      <c r="C58" s="211"/>
    </row>
  </sheetData>
  <mergeCells count="11">
    <mergeCell ref="A52:B54"/>
    <mergeCell ref="D55:E56"/>
    <mergeCell ref="A1:B1"/>
    <mergeCell ref="A3:B4"/>
    <mergeCell ref="D3:E4"/>
    <mergeCell ref="D5:D7"/>
    <mergeCell ref="D27:E28"/>
    <mergeCell ref="A29:B32"/>
    <mergeCell ref="D30:E31"/>
    <mergeCell ref="D32:D35"/>
    <mergeCell ref="A35:B36"/>
  </mergeCells>
  <phoneticPr fontId="1"/>
  <pageMargins left="1.1811023622047245" right="0.78740157480314965" top="0.39370078740157483" bottom="0.39370078740157483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</vt:i4>
      </vt:variant>
    </vt:vector>
  </HeadingPairs>
  <TitlesOfParts>
    <vt:vector size="17" baseType="lpstr">
      <vt:lpstr>組合せ表</vt:lpstr>
      <vt:lpstr>第１日目対戦表</vt:lpstr>
      <vt:lpstr>第１日目勝敗表</vt:lpstr>
      <vt:lpstr>第２日目対戦表2</vt:lpstr>
      <vt:lpstr>第２日目勝敗表2</vt:lpstr>
      <vt:lpstr>選手名簿Ａ </vt:lpstr>
      <vt:lpstr>選手名簿Ｂ</vt:lpstr>
      <vt:lpstr>選手名簿C</vt:lpstr>
      <vt:lpstr>選手名簿D</vt:lpstr>
      <vt:lpstr>選手名簿Ｅ</vt:lpstr>
      <vt:lpstr>選手名簿Ｆ</vt:lpstr>
      <vt:lpstr>ﾌｨｰﾙﾄﾞ図</vt:lpstr>
      <vt:lpstr>地図２</vt:lpstr>
      <vt:lpstr>Sheet1</vt:lpstr>
      <vt:lpstr>Sheet2</vt:lpstr>
      <vt:lpstr>Sheet3</vt:lpstr>
      <vt:lpstr>選手名簿Ｂ!_５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2015-10-17T04:47:30Z</cp:lastPrinted>
  <dcterms:created xsi:type="dcterms:W3CDTF">2015-10-17T03:27:57Z</dcterms:created>
  <dcterms:modified xsi:type="dcterms:W3CDTF">2015-10-18T11:32:33Z</dcterms:modified>
</cp:coreProperties>
</file>