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5480" windowHeight="11640" activeTab="3"/>
  </bookViews>
  <sheets>
    <sheet name="午前の部" sheetId="1" r:id="rId1"/>
    <sheet name="午前の部（記入用）" sheetId="2" r:id="rId2"/>
    <sheet name="午後のﾄｰﾅﾒﾝﾄ表（記入用）" sheetId="3" r:id="rId3"/>
    <sheet name="午後の試合日程（結果）" sheetId="4" r:id="rId4"/>
  </sheets>
  <externalReferences>
    <externalReference r:id="rId7"/>
  </externalReferences>
  <definedNames>
    <definedName name="_５">#REF!</definedName>
    <definedName name="_xlnm.Print_Area" localSheetId="0">'午前の部'!$A$1:$AJ$37</definedName>
    <definedName name="_xlnm.Print_Area" localSheetId="1">'午前の部（記入用）'!$A$1:$P$37</definedName>
  </definedNames>
  <calcPr fullCalcOnLoad="1"/>
</workbook>
</file>

<file path=xl/sharedStrings.xml><?xml version="1.0" encoding="utf-8"?>
<sst xmlns="http://schemas.openxmlformats.org/spreadsheetml/2006/main" count="485" uniqueCount="204">
  <si>
    <t>1３：３０～</t>
  </si>
  <si>
    <t>1４：００～</t>
  </si>
  <si>
    <t>審判</t>
  </si>
  <si>
    <t>優勝</t>
  </si>
  <si>
    <t>・</t>
  </si>
  <si>
    <t>１位グループ</t>
  </si>
  <si>
    <t>２位グループ</t>
  </si>
  <si>
    <t>３位グループ</t>
  </si>
  <si>
    <t>本部</t>
  </si>
  <si>
    <t>対戦</t>
  </si>
  <si>
    <t>Ａ</t>
  </si>
  <si>
    <t>Ｂ</t>
  </si>
  <si>
    <t>Ｃ</t>
  </si>
  <si>
    <t>Ｄ</t>
  </si>
  <si>
    <t>Ｅ</t>
  </si>
  <si>
    <t>Ｆ</t>
  </si>
  <si>
    <t>Ｇ</t>
  </si>
  <si>
    <t>‐</t>
  </si>
  <si>
    <t>審判欄　左：主審、右：副審</t>
  </si>
  <si>
    <t>※審判欄　左：主審、右：副審</t>
  </si>
  <si>
    <t>試合日程　（試合時間　１０分－３分－１０分、ランニングタイム）</t>
  </si>
  <si>
    <t>午後の部（順位別トーナメント）　　対戦表</t>
  </si>
  <si>
    <t>ａ　コート</t>
  </si>
  <si>
    <t>ｂ　コート</t>
  </si>
  <si>
    <t>ｃ　コート</t>
  </si>
  <si>
    <t>ｄ　コート</t>
  </si>
  <si>
    <t>予選ブロック組合せ</t>
  </si>
  <si>
    <t>ａ２</t>
  </si>
  <si>
    <t>ｂ２</t>
  </si>
  <si>
    <t>各コートの第３試合対戦チーム</t>
  </si>
  <si>
    <t>各コートの第２試合対戦チーム</t>
  </si>
  <si>
    <t>各コートの第５試合対戦チーム</t>
  </si>
  <si>
    <t>試合時間　10分－３分－10分</t>
  </si>
  <si>
    <t>★印は同点の場合ＰＫ（３人）</t>
  </si>
  <si>
    <t>8:00 受付開始</t>
  </si>
  <si>
    <t>ａコート</t>
  </si>
  <si>
    <t>ｂコート</t>
  </si>
  <si>
    <t>ｃコート</t>
  </si>
  <si>
    <t>ｄコート</t>
  </si>
  <si>
    <t>負け</t>
  </si>
  <si>
    <t>勝ち</t>
  </si>
  <si>
    <t>引き分け</t>
  </si>
  <si>
    <t>勝ち点</t>
  </si>
  <si>
    <t>得点</t>
  </si>
  <si>
    <t>失点</t>
  </si>
  <si>
    <t>得失点差</t>
  </si>
  <si>
    <t>順位</t>
  </si>
  <si>
    <t>8:30　開会式</t>
  </si>
  <si>
    <t>8:15　代表者打合せ</t>
  </si>
  <si>
    <t>16:00　閉会式</t>
  </si>
  <si>
    <t>事務所</t>
  </si>
  <si>
    <t>倉庫</t>
  </si>
  <si>
    <t>２０１７　ＪＣカップ　予選リーグ結果</t>
  </si>
  <si>
    <t>ｻﾝﾀﾞｰｽﾞ</t>
  </si>
  <si>
    <t>北条</t>
  </si>
  <si>
    <t>乙戸</t>
  </si>
  <si>
    <t>並木</t>
  </si>
  <si>
    <t>REGISTA</t>
  </si>
  <si>
    <t>谷井田</t>
  </si>
  <si>
    <t>竹園西</t>
  </si>
  <si>
    <t>桜</t>
  </si>
  <si>
    <t>郷州</t>
  </si>
  <si>
    <t>つくばJr.</t>
  </si>
  <si>
    <t>二の宮</t>
  </si>
  <si>
    <t>吉沼</t>
  </si>
  <si>
    <t>高崎</t>
  </si>
  <si>
    <t>竹園東</t>
  </si>
  <si>
    <t>MAENO</t>
  </si>
  <si>
    <t>東光台</t>
  </si>
  <si>
    <t>手代木</t>
  </si>
  <si>
    <t>大穂東</t>
  </si>
  <si>
    <t>谷田部</t>
  </si>
  <si>
    <t>つくばｽﾎﾟｰﾂ</t>
  </si>
  <si>
    <t>ﾊﾟﾙｾﾝﾃ</t>
  </si>
  <si>
    <t>d４</t>
  </si>
  <si>
    <t>ｂ４</t>
  </si>
  <si>
    <t>ｂ３</t>
  </si>
  <si>
    <t>ｄ２</t>
  </si>
  <si>
    <t>ｃ５</t>
  </si>
  <si>
    <t>ｄ５</t>
  </si>
  <si>
    <t>準決勝</t>
  </si>
  <si>
    <t>ａ４</t>
  </si>
  <si>
    <t>ａ６</t>
  </si>
  <si>
    <t>ａ５</t>
  </si>
  <si>
    <t>d３</t>
  </si>
  <si>
    <t>ｃ２</t>
  </si>
  <si>
    <t>ｂ６</t>
  </si>
  <si>
    <t>ｄ１</t>
  </si>
  <si>
    <t>ｂ５</t>
  </si>
  <si>
    <t>ａ１</t>
  </si>
  <si>
    <t>ｃ１</t>
  </si>
  <si>
    <t>ｃ３</t>
  </si>
  <si>
    <t>ｃ４</t>
  </si>
  <si>
    <t>各コートの第１試合対戦チーム　　※一部入替あり</t>
  </si>
  <si>
    <t>各コートの第４試合対戦チーム　　※一部入替あり</t>
  </si>
  <si>
    <t>9:00　試合開始</t>
  </si>
  <si>
    <t>９：００～</t>
  </si>
  <si>
    <t>９：３０～</t>
  </si>
  <si>
    <t>１０：００～</t>
  </si>
  <si>
    <t>１０：３０～</t>
  </si>
  <si>
    <t>１１：００～</t>
  </si>
  <si>
    <t>１１：３０～</t>
  </si>
  <si>
    <t>12:30　午後開始</t>
  </si>
  <si>
    <t>二の宮</t>
  </si>
  <si>
    <t>ＪＣカップＵ-１０サッカー大会２０１7　　午前の部（予選リーグ）　　　　　９／１０（日）、茎崎運動公園</t>
  </si>
  <si>
    <t>抽選　2</t>
  </si>
  <si>
    <t>抽選　3</t>
  </si>
  <si>
    <t>抽選　1</t>
  </si>
  <si>
    <t>②</t>
  </si>
  <si>
    <t>③</t>
  </si>
  <si>
    <t>①</t>
  </si>
  <si>
    <t>③</t>
  </si>
  <si>
    <t>REGISTA</t>
  </si>
  <si>
    <t>竹園西</t>
  </si>
  <si>
    <t>東光台</t>
  </si>
  <si>
    <t>ﾊﾟﾙｾﾝﾃ</t>
  </si>
  <si>
    <t>つくばJr.</t>
  </si>
  <si>
    <t>つくばｽﾎﾟｰﾂ</t>
  </si>
  <si>
    <t>敢闘賞</t>
  </si>
  <si>
    <r>
      <t>ａ３　     　　 　</t>
    </r>
    <r>
      <rPr>
        <b/>
        <sz val="14"/>
        <color indexed="10"/>
        <rFont val="ＭＳ Ｐゴシック"/>
        <family val="3"/>
      </rPr>
      <t>3 PK 2</t>
    </r>
  </si>
  <si>
    <t>5 PK 4</t>
  </si>
  <si>
    <t>2 PK 1</t>
  </si>
  <si>
    <r>
      <t xml:space="preserve">ｂ２               </t>
    </r>
    <r>
      <rPr>
        <b/>
        <sz val="14"/>
        <color indexed="10"/>
        <rFont val="ＭＳ Ｐゴシック"/>
        <family val="3"/>
      </rPr>
      <t>5 PK 4</t>
    </r>
  </si>
  <si>
    <r>
      <t>　</t>
    </r>
    <r>
      <rPr>
        <sz val="18"/>
        <color indexed="10"/>
        <rFont val="ＭＳ Ｐゴシック"/>
        <family val="3"/>
      </rPr>
      <t>優秀賞　　</t>
    </r>
    <r>
      <rPr>
        <sz val="24"/>
        <rFont val="ＭＳ Ｐゴシック"/>
        <family val="3"/>
      </rPr>
      <t>ｻﾝﾀﾞｰｽﾞ</t>
    </r>
  </si>
  <si>
    <r>
      <rPr>
        <sz val="18"/>
        <color indexed="10"/>
        <rFont val="ＭＳ Ｐゴシック"/>
        <family val="3"/>
      </rPr>
      <t>優秀賞　</t>
    </r>
    <r>
      <rPr>
        <sz val="26"/>
        <rFont val="ＭＳ Ｐゴシック"/>
        <family val="3"/>
      </rPr>
      <t>　　</t>
    </r>
    <r>
      <rPr>
        <sz val="24"/>
        <rFont val="ＭＳ Ｐゴシック"/>
        <family val="3"/>
      </rPr>
      <t>郷州</t>
    </r>
  </si>
  <si>
    <r>
      <rPr>
        <sz val="18"/>
        <color indexed="10"/>
        <rFont val="ＭＳ Ｐゴシック"/>
        <family val="3"/>
      </rPr>
      <t>3位　　　　　</t>
    </r>
    <r>
      <rPr>
        <sz val="24"/>
        <rFont val="ＭＳ Ｐゴシック"/>
        <family val="3"/>
      </rPr>
      <t>吉沼</t>
    </r>
  </si>
  <si>
    <r>
      <rPr>
        <sz val="18"/>
        <color indexed="10"/>
        <rFont val="ＭＳ Ｐゴシック"/>
        <family val="3"/>
      </rPr>
      <t>優秀賞　　</t>
    </r>
    <r>
      <rPr>
        <sz val="24"/>
        <rFont val="ＭＳ Ｐゴシック"/>
        <family val="3"/>
      </rPr>
      <t>手代木</t>
    </r>
  </si>
  <si>
    <r>
      <rPr>
        <sz val="18"/>
        <color indexed="10"/>
        <rFont val="ＭＳ Ｐゴシック"/>
        <family val="3"/>
      </rPr>
      <t>3位　</t>
    </r>
    <r>
      <rPr>
        <sz val="26"/>
        <rFont val="ＭＳ Ｐゴシック"/>
        <family val="3"/>
      </rPr>
      <t>　　</t>
    </r>
    <r>
      <rPr>
        <sz val="24"/>
        <rFont val="ＭＳ Ｐゴシック"/>
        <family val="3"/>
      </rPr>
      <t>谷田部</t>
    </r>
  </si>
  <si>
    <r>
      <rPr>
        <sz val="18"/>
        <color indexed="10"/>
        <rFont val="ＭＳ Ｐゴシック"/>
        <family val="3"/>
      </rPr>
      <t>準優勝　　</t>
    </r>
    <r>
      <rPr>
        <sz val="24"/>
        <rFont val="ＭＳ Ｐゴシック"/>
        <family val="3"/>
      </rPr>
      <t>MAENO</t>
    </r>
  </si>
  <si>
    <t>ａ　コート</t>
  </si>
  <si>
    <t>ｂ　コート</t>
  </si>
  <si>
    <t>ｃ　コート</t>
  </si>
  <si>
    <t>ｄ　コート</t>
  </si>
  <si>
    <t>ａ１</t>
  </si>
  <si>
    <t>★</t>
  </si>
  <si>
    <t>ｂ１</t>
  </si>
  <si>
    <t>ｃ１</t>
  </si>
  <si>
    <t>ｄ１</t>
  </si>
  <si>
    <t>-</t>
  </si>
  <si>
    <t>・</t>
  </si>
  <si>
    <t>・</t>
  </si>
  <si>
    <t>・</t>
  </si>
  <si>
    <t>１２：３０～</t>
  </si>
  <si>
    <t>ａ２</t>
  </si>
  <si>
    <t>★</t>
  </si>
  <si>
    <t>ｂ２</t>
  </si>
  <si>
    <t>★</t>
  </si>
  <si>
    <t>ｃ２</t>
  </si>
  <si>
    <t>ｄ２</t>
  </si>
  <si>
    <t>-</t>
  </si>
  <si>
    <t>-</t>
  </si>
  <si>
    <t>-</t>
  </si>
  <si>
    <t>・</t>
  </si>
  <si>
    <t>つくばＪｒ.</t>
  </si>
  <si>
    <t>・</t>
  </si>
  <si>
    <t>1３：００～</t>
  </si>
  <si>
    <t>ａ３</t>
  </si>
  <si>
    <t>★</t>
  </si>
  <si>
    <t>ｂ３</t>
  </si>
  <si>
    <t>ｃ３</t>
  </si>
  <si>
    <t>ｄ３</t>
  </si>
  <si>
    <t>-</t>
  </si>
  <si>
    <t>-</t>
  </si>
  <si>
    <t>PK</t>
  </si>
  <si>
    <t>ａ４</t>
  </si>
  <si>
    <t>ｂ４</t>
  </si>
  <si>
    <t>ｃ４</t>
  </si>
  <si>
    <t>ｄ４</t>
  </si>
  <si>
    <t>ＭＡＥＮＯ</t>
  </si>
  <si>
    <t>ａ５</t>
  </si>
  <si>
    <t>ｂ５</t>
  </si>
  <si>
    <t>ｃ５</t>
  </si>
  <si>
    <t>ｄ５</t>
  </si>
  <si>
    <t>１４：３０～</t>
  </si>
  <si>
    <t>ａ６</t>
  </si>
  <si>
    <t>ｂ６</t>
  </si>
  <si>
    <t>PK</t>
  </si>
  <si>
    <t>１５：００～</t>
  </si>
  <si>
    <t>表彰</t>
  </si>
  <si>
    <t>優勝：</t>
  </si>
  <si>
    <t>優秀賞：</t>
  </si>
  <si>
    <t>本部（相原）</t>
  </si>
  <si>
    <t>敢闘賞：</t>
  </si>
  <si>
    <t>ＪＣカップＵ-１０サッカー大会２０１7 　午後の部（順位別トーナメント）　試合日程</t>
  </si>
  <si>
    <t>３位ｸﾞﾙｰﾌﾟ順位決定戦</t>
  </si>
  <si>
    <t>優勝決定戦</t>
  </si>
  <si>
    <t>２位ｸﾞﾙｰﾌﾟ順位決定戦</t>
  </si>
  <si>
    <t>FC REGISTA</t>
  </si>
  <si>
    <t>MAENO D2C SSS</t>
  </si>
  <si>
    <t>準優勝：</t>
  </si>
  <si>
    <t>第３位：</t>
  </si>
  <si>
    <t>FC吉沼ﾌﾟﾘﾏｰﾘｵ、　谷田部FC</t>
  </si>
  <si>
    <t>ｻﾝﾀﾞｰｽﾞＦＣ、　FC郷州、　手代木SC</t>
  </si>
  <si>
    <t>竹園西FC、　竹園東FC</t>
  </si>
  <si>
    <t>サンダーズ</t>
  </si>
  <si>
    <t>REGISTA</t>
  </si>
  <si>
    <t>MAENO</t>
  </si>
  <si>
    <t>パルセンテ</t>
  </si>
  <si>
    <t>つくばｽﾎﾟｰﾂ</t>
  </si>
  <si>
    <t>二の宮</t>
  </si>
  <si>
    <t>つくばＪｒ.</t>
  </si>
  <si>
    <t>つくばJr.</t>
  </si>
  <si>
    <t>-</t>
  </si>
  <si>
    <t>本部（吉田）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</si>
</sst>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;&quot;△ &quot;#,##0"/>
    <numFmt numFmtId="182" formatCode="#,##0&quot;円&quot;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4"/>
      <name val="ＭＳ Ｐ明朝"/>
      <family val="1"/>
    </font>
    <font>
      <b/>
      <sz val="20"/>
      <name val="ＭＳ Ｐゴシック"/>
      <family val="3"/>
    </font>
    <font>
      <b/>
      <sz val="22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40"/>
      <name val="ＭＳ Ｐゴシック"/>
      <family val="3"/>
    </font>
    <font>
      <b/>
      <sz val="18"/>
      <color indexed="40"/>
      <name val="ＭＳ Ｐゴシック"/>
      <family val="3"/>
    </font>
    <font>
      <b/>
      <sz val="18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B0F0"/>
      <name val="ＭＳ Ｐゴシック"/>
      <family val="3"/>
    </font>
    <font>
      <b/>
      <sz val="18"/>
      <color rgb="FF00B0F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8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sz val="20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tted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rgb="FFFF0000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rgb="FFFF0000"/>
      </right>
      <top>
        <color indexed="63"/>
      </top>
      <bottom style="hair"/>
    </border>
    <border>
      <left style="thick">
        <color rgb="FFFF0000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>
        <color rgb="FFFF0000"/>
      </right>
      <top style="thick"/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FF0000"/>
      </left>
      <right style="thick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rgb="FFFF0000"/>
      </left>
      <right>
        <color indexed="63"/>
      </right>
      <top style="thick"/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3" fillId="0" borderId="0">
      <alignment vertical="center"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3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28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20" fontId="22" fillId="0" borderId="0" xfId="0" applyNumberFormat="1" applyFont="1" applyFill="1" applyAlignment="1">
      <alignment horizontal="left" vertical="center"/>
    </xf>
    <xf numFmtId="20" fontId="22" fillId="0" borderId="0" xfId="0" applyNumberFormat="1" applyFont="1" applyFill="1" applyAlignment="1">
      <alignment horizontal="left" vertical="top"/>
    </xf>
    <xf numFmtId="0" fontId="14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20" fontId="0" fillId="0" borderId="0" xfId="0" applyNumberFormat="1" applyBorder="1" applyAlignment="1">
      <alignment vertical="center"/>
    </xf>
    <xf numFmtId="0" fontId="0" fillId="0" borderId="33" xfId="0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0" fillId="0" borderId="14" xfId="0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0" fontId="0" fillId="0" borderId="11" xfId="0" applyBorder="1" applyAlignment="1">
      <alignment vertical="center"/>
    </xf>
    <xf numFmtId="20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12" xfId="0" applyBorder="1" applyAlignment="1">
      <alignment vertical="center"/>
    </xf>
    <xf numFmtId="0" fontId="68" fillId="0" borderId="12" xfId="0" applyFont="1" applyBorder="1" applyAlignment="1">
      <alignment horizontal="center" shrinkToFit="1"/>
    </xf>
    <xf numFmtId="0" fontId="68" fillId="0" borderId="0" xfId="0" applyFont="1" applyBorder="1" applyAlignment="1">
      <alignment horizontal="center" shrinkToFit="1"/>
    </xf>
    <xf numFmtId="0" fontId="68" fillId="0" borderId="13" xfId="0" applyFont="1" applyBorder="1" applyAlignment="1">
      <alignment horizont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32" borderId="26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32" borderId="44" xfId="0" applyFont="1" applyFill="1" applyBorder="1" applyAlignment="1">
      <alignment vertical="center"/>
    </xf>
    <xf numFmtId="0" fontId="10" fillId="32" borderId="43" xfId="0" applyFont="1" applyFill="1" applyBorder="1" applyAlignment="1">
      <alignment horizontal="center" vertical="center"/>
    </xf>
    <xf numFmtId="0" fontId="10" fillId="32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 shrinkToFit="1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vertical="center" shrinkToFit="1"/>
    </xf>
    <xf numFmtId="0" fontId="69" fillId="0" borderId="0" xfId="0" applyFont="1" applyFill="1" applyAlignment="1">
      <alignment horizontal="right" vertical="center" shrinkToFit="1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vertical="center" shrinkToFit="1"/>
    </xf>
    <xf numFmtId="0" fontId="70" fillId="0" borderId="0" xfId="0" applyFont="1" applyFill="1" applyAlignment="1">
      <alignment horizontal="right" vertical="center" shrinkToFit="1"/>
    </xf>
    <xf numFmtId="0" fontId="71" fillId="0" borderId="51" xfId="0" applyFont="1" applyFill="1" applyBorder="1" applyAlignment="1">
      <alignment horizontal="center" vertical="center"/>
    </xf>
    <xf numFmtId="0" fontId="71" fillId="0" borderId="50" xfId="0" applyFont="1" applyFill="1" applyBorder="1" applyAlignment="1">
      <alignment horizontal="center" vertical="center"/>
    </xf>
    <xf numFmtId="0" fontId="72" fillId="0" borderId="50" xfId="0" applyFont="1" applyFill="1" applyBorder="1" applyAlignment="1">
      <alignment horizontal="center" vertical="center"/>
    </xf>
    <xf numFmtId="0" fontId="72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73" fillId="0" borderId="0" xfId="0" applyFont="1" applyFill="1" applyAlignment="1">
      <alignment horizontal="left"/>
    </xf>
    <xf numFmtId="0" fontId="73" fillId="0" borderId="61" xfId="0" applyFont="1" applyFill="1" applyBorder="1" applyAlignment="1">
      <alignment horizontal="right"/>
    </xf>
    <xf numFmtId="0" fontId="73" fillId="0" borderId="61" xfId="0" applyFont="1" applyFill="1" applyBorder="1" applyAlignment="1">
      <alignment/>
    </xf>
    <xf numFmtId="0" fontId="73" fillId="0" borderId="62" xfId="0" applyFont="1" applyFill="1" applyBorder="1" applyAlignment="1">
      <alignment horizontal="left"/>
    </xf>
    <xf numFmtId="0" fontId="73" fillId="0" borderId="58" xfId="0" applyFont="1" applyFill="1" applyBorder="1" applyAlignment="1">
      <alignment horizontal="left"/>
    </xf>
    <xf numFmtId="0" fontId="73" fillId="0" borderId="0" xfId="0" applyFont="1" applyFill="1" applyAlignment="1">
      <alignment horizontal="right"/>
    </xf>
    <xf numFmtId="0" fontId="73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2" fillId="0" borderId="6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73" fillId="0" borderId="59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center" vertical="center"/>
    </xf>
    <xf numFmtId="0" fontId="73" fillId="0" borderId="60" xfId="0" applyFont="1" applyFill="1" applyBorder="1" applyAlignment="1">
      <alignment horizontal="right"/>
    </xf>
    <xf numFmtId="0" fontId="73" fillId="0" borderId="58" xfId="0" applyFont="1" applyFill="1" applyBorder="1" applyAlignment="1">
      <alignment horizontal="right"/>
    </xf>
    <xf numFmtId="0" fontId="73" fillId="0" borderId="71" xfId="0" applyFont="1" applyFill="1" applyBorder="1" applyAlignment="1">
      <alignment horizontal="right" vertical="top"/>
    </xf>
    <xf numFmtId="0" fontId="73" fillId="0" borderId="55" xfId="0" applyFont="1" applyFill="1" applyBorder="1" applyAlignment="1">
      <alignment horizontal="left"/>
    </xf>
    <xf numFmtId="0" fontId="73" fillId="0" borderId="72" xfId="0" applyFont="1" applyFill="1" applyBorder="1" applyAlignment="1">
      <alignment horizontal="left" vertical="top"/>
    </xf>
    <xf numFmtId="0" fontId="0" fillId="0" borderId="62" xfId="0" applyBorder="1" applyAlignment="1">
      <alignment vertical="center"/>
    </xf>
    <xf numFmtId="0" fontId="73" fillId="0" borderId="57" xfId="0" applyFont="1" applyFill="1" applyBorder="1" applyAlignment="1">
      <alignment horizontal="right"/>
    </xf>
    <xf numFmtId="0" fontId="73" fillId="0" borderId="73" xfId="0" applyFont="1" applyBorder="1" applyAlignment="1">
      <alignment horizontal="left"/>
    </xf>
    <xf numFmtId="0" fontId="73" fillId="0" borderId="74" xfId="0" applyFont="1" applyBorder="1" applyAlignment="1">
      <alignment horizontal="right"/>
    </xf>
    <xf numFmtId="0" fontId="73" fillId="0" borderId="75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4" fillId="10" borderId="76" xfId="0" applyFont="1" applyFill="1" applyBorder="1" applyAlignment="1">
      <alignment horizontal="center" vertical="center"/>
    </xf>
    <xf numFmtId="0" fontId="14" fillId="10" borderId="77" xfId="0" applyFont="1" applyFill="1" applyBorder="1" applyAlignment="1">
      <alignment horizontal="center" vertical="center"/>
    </xf>
    <xf numFmtId="0" fontId="14" fillId="10" borderId="78" xfId="0" applyFont="1" applyFill="1" applyBorder="1" applyAlignment="1">
      <alignment horizontal="center" vertical="center"/>
    </xf>
    <xf numFmtId="0" fontId="14" fillId="10" borderId="79" xfId="0" applyFont="1" applyFill="1" applyBorder="1" applyAlignment="1">
      <alignment horizontal="center" vertical="center"/>
    </xf>
    <xf numFmtId="0" fontId="14" fillId="33" borderId="76" xfId="0" applyFont="1" applyFill="1" applyBorder="1" applyAlignment="1">
      <alignment horizontal="center" vertical="center"/>
    </xf>
    <xf numFmtId="0" fontId="14" fillId="33" borderId="77" xfId="0" applyFont="1" applyFill="1" applyBorder="1" applyAlignment="1">
      <alignment horizontal="center" vertical="center"/>
    </xf>
    <xf numFmtId="0" fontId="14" fillId="33" borderId="78" xfId="0" applyFont="1" applyFill="1" applyBorder="1" applyAlignment="1">
      <alignment horizontal="center" vertical="center"/>
    </xf>
    <xf numFmtId="0" fontId="14" fillId="33" borderId="7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17" fillId="0" borderId="80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10" borderId="26" xfId="0" applyFont="1" applyFill="1" applyBorder="1" applyAlignment="1">
      <alignment horizontal="center" vertical="center" shrinkToFit="1"/>
    </xf>
    <xf numFmtId="0" fontId="10" fillId="10" borderId="27" xfId="0" applyFont="1" applyFill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2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17" fillId="0" borderId="8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81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10" fillId="33" borderId="26" xfId="0" applyFont="1" applyFill="1" applyBorder="1" applyAlignment="1">
      <alignment horizontal="center" vertical="center" shrinkToFit="1"/>
    </xf>
    <xf numFmtId="0" fontId="10" fillId="33" borderId="27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10" fillId="38" borderId="26" xfId="0" applyFont="1" applyFill="1" applyBorder="1" applyAlignment="1">
      <alignment horizontal="center" vertical="center" shrinkToFit="1"/>
    </xf>
    <xf numFmtId="0" fontId="10" fillId="38" borderId="27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center" vertical="center" shrinkToFit="1"/>
    </xf>
    <xf numFmtId="0" fontId="14" fillId="10" borderId="26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14" fillId="38" borderId="14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0" fontId="0" fillId="0" borderId="87" xfId="0" applyBorder="1" applyAlignment="1">
      <alignment horizontal="center" vertical="center" textRotation="255" shrinkToFit="1"/>
    </xf>
    <xf numFmtId="0" fontId="0" fillId="0" borderId="88" xfId="0" applyBorder="1" applyAlignment="1">
      <alignment horizontal="center" vertical="center" textRotation="255" shrinkToFit="1"/>
    </xf>
    <xf numFmtId="0" fontId="14" fillId="3" borderId="76" xfId="0" applyFont="1" applyFill="1" applyBorder="1" applyAlignment="1">
      <alignment horizontal="center" vertical="center"/>
    </xf>
    <xf numFmtId="0" fontId="14" fillId="3" borderId="77" xfId="0" applyFont="1" applyFill="1" applyBorder="1" applyAlignment="1">
      <alignment horizontal="center" vertical="center"/>
    </xf>
    <xf numFmtId="0" fontId="14" fillId="3" borderId="78" xfId="0" applyFont="1" applyFill="1" applyBorder="1" applyAlignment="1">
      <alignment horizontal="center" vertical="center"/>
    </xf>
    <xf numFmtId="0" fontId="14" fillId="3" borderId="79" xfId="0" applyFont="1" applyFill="1" applyBorder="1" applyAlignment="1">
      <alignment horizontal="center" vertical="center"/>
    </xf>
    <xf numFmtId="0" fontId="14" fillId="38" borderId="76" xfId="0" applyFont="1" applyFill="1" applyBorder="1" applyAlignment="1">
      <alignment horizontal="center" vertical="center"/>
    </xf>
    <xf numFmtId="0" fontId="14" fillId="38" borderId="77" xfId="0" applyFont="1" applyFill="1" applyBorder="1" applyAlignment="1">
      <alignment horizontal="center" vertical="center"/>
    </xf>
    <xf numFmtId="0" fontId="14" fillId="38" borderId="78" xfId="0" applyFont="1" applyFill="1" applyBorder="1" applyAlignment="1">
      <alignment horizontal="center" vertical="center"/>
    </xf>
    <xf numFmtId="0" fontId="14" fillId="38" borderId="79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92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94" xfId="0" applyFill="1" applyBorder="1" applyAlignment="1">
      <alignment horizontal="center" vertical="center" shrinkToFit="1"/>
    </xf>
    <xf numFmtId="0" fontId="10" fillId="33" borderId="95" xfId="0" applyFont="1" applyFill="1" applyBorder="1" applyAlignment="1">
      <alignment horizontal="center" vertical="center" shrinkToFit="1"/>
    </xf>
    <xf numFmtId="0" fontId="10" fillId="33" borderId="29" xfId="0" applyFont="1" applyFill="1" applyBorder="1" applyAlignment="1">
      <alignment horizontal="center" vertical="center" shrinkToFit="1"/>
    </xf>
    <xf numFmtId="0" fontId="5" fillId="3" borderId="95" xfId="0" applyFont="1" applyFill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10" fillId="10" borderId="95" xfId="0" applyFont="1" applyFill="1" applyBorder="1" applyAlignment="1">
      <alignment horizontal="center" vertical="center" shrinkToFit="1"/>
    </xf>
    <xf numFmtId="0" fontId="10" fillId="1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10" fillId="3" borderId="95" xfId="0" applyFont="1" applyFill="1" applyBorder="1" applyAlignment="1">
      <alignment horizontal="center" vertical="center" shrinkToFit="1"/>
    </xf>
    <xf numFmtId="0" fontId="10" fillId="3" borderId="29" xfId="0" applyFont="1" applyFill="1" applyBorder="1" applyAlignment="1">
      <alignment horizontal="center" vertical="center" shrinkToFit="1"/>
    </xf>
    <xf numFmtId="0" fontId="10" fillId="38" borderId="95" xfId="0" applyFont="1" applyFill="1" applyBorder="1" applyAlignment="1">
      <alignment horizontal="center" vertical="center" shrinkToFit="1"/>
    </xf>
    <xf numFmtId="0" fontId="10" fillId="38" borderId="29" xfId="0" applyFont="1" applyFill="1" applyBorder="1" applyAlignment="1">
      <alignment horizontal="center" vertical="center" shrinkToFit="1"/>
    </xf>
    <xf numFmtId="0" fontId="73" fillId="0" borderId="0" xfId="0" applyFont="1" applyFill="1" applyAlignment="1">
      <alignment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25" fillId="0" borderId="98" xfId="0" applyFont="1" applyFill="1" applyBorder="1" applyAlignment="1">
      <alignment horizontal="center" vertical="center"/>
    </xf>
    <xf numFmtId="0" fontId="25" fillId="0" borderId="99" xfId="0" applyFont="1" applyFill="1" applyBorder="1" applyAlignment="1">
      <alignment horizontal="center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101" xfId="0" applyFont="1" applyFill="1" applyBorder="1" applyAlignment="1">
      <alignment horizontal="center" vertical="center"/>
    </xf>
    <xf numFmtId="0" fontId="25" fillId="0" borderId="102" xfId="0" applyFont="1" applyFill="1" applyBorder="1" applyAlignment="1">
      <alignment horizontal="center" vertical="center"/>
    </xf>
    <xf numFmtId="0" fontId="25" fillId="0" borderId="103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horizontal="center" vertical="center" shrinkToFit="1"/>
    </xf>
    <xf numFmtId="0" fontId="24" fillId="0" borderId="101" xfId="0" applyFont="1" applyFill="1" applyBorder="1" applyAlignment="1">
      <alignment horizontal="center" vertical="center" shrinkToFit="1"/>
    </xf>
    <xf numFmtId="0" fontId="24" fillId="0" borderId="102" xfId="0" applyFont="1" applyFill="1" applyBorder="1" applyAlignment="1">
      <alignment horizontal="center" vertical="center" shrinkToFit="1"/>
    </xf>
    <xf numFmtId="0" fontId="24" fillId="0" borderId="103" xfId="0" applyFont="1" applyFill="1" applyBorder="1" applyAlignment="1">
      <alignment horizontal="center" vertical="center" shrinkToFit="1"/>
    </xf>
    <xf numFmtId="0" fontId="14" fillId="0" borderId="104" xfId="0" applyFont="1" applyFill="1" applyBorder="1" applyAlignment="1">
      <alignment horizontal="center" vertical="top"/>
    </xf>
    <xf numFmtId="0" fontId="14" fillId="0" borderId="105" xfId="0" applyFont="1" applyFill="1" applyBorder="1" applyAlignment="1">
      <alignment horizontal="center" vertical="top"/>
    </xf>
    <xf numFmtId="0" fontId="25" fillId="0" borderId="102" xfId="0" applyFont="1" applyFill="1" applyBorder="1" applyAlignment="1">
      <alignment horizontal="center" vertical="top"/>
    </xf>
    <xf numFmtId="0" fontId="25" fillId="0" borderId="103" xfId="0" applyFont="1" applyFill="1" applyBorder="1" applyAlignment="1">
      <alignment horizontal="center" vertical="top"/>
    </xf>
    <xf numFmtId="0" fontId="25" fillId="0" borderId="106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4" fillId="0" borderId="54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0" fontId="14" fillId="0" borderId="81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/>
    </xf>
    <xf numFmtId="0" fontId="25" fillId="0" borderId="106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0" fontId="73" fillId="0" borderId="108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vertical="top" wrapText="1"/>
    </xf>
    <xf numFmtId="0" fontId="24" fillId="0" borderId="101" xfId="0" applyFont="1" applyFill="1" applyBorder="1" applyAlignment="1">
      <alignment vertical="top" wrapText="1"/>
    </xf>
    <xf numFmtId="0" fontId="24" fillId="0" borderId="102" xfId="0" applyFont="1" applyFill="1" applyBorder="1" applyAlignment="1">
      <alignment vertical="top" wrapText="1"/>
    </xf>
    <xf numFmtId="0" fontId="24" fillId="0" borderId="103" xfId="0" applyFont="1" applyFill="1" applyBorder="1" applyAlignment="1">
      <alignment vertical="top" wrapText="1"/>
    </xf>
    <xf numFmtId="0" fontId="25" fillId="0" borderId="100" xfId="0" applyFont="1" applyFill="1" applyBorder="1" applyAlignment="1">
      <alignment horizontal="center" vertical="center" shrinkToFit="1"/>
    </xf>
    <xf numFmtId="0" fontId="25" fillId="0" borderId="101" xfId="0" applyFont="1" applyFill="1" applyBorder="1" applyAlignment="1">
      <alignment horizontal="center" vertical="center" shrinkToFit="1"/>
    </xf>
    <xf numFmtId="0" fontId="25" fillId="0" borderId="102" xfId="0" applyFont="1" applyFill="1" applyBorder="1" applyAlignment="1">
      <alignment horizontal="center" vertical="center" shrinkToFit="1"/>
    </xf>
    <xf numFmtId="0" fontId="25" fillId="0" borderId="103" xfId="0" applyFont="1" applyFill="1" applyBorder="1" applyAlignment="1">
      <alignment horizontal="center" vertical="center" shrinkToFit="1"/>
    </xf>
    <xf numFmtId="0" fontId="24" fillId="0" borderId="100" xfId="0" applyFont="1" applyFill="1" applyBorder="1" applyAlignment="1">
      <alignment horizontal="center" vertical="top" wrapText="1"/>
    </xf>
    <xf numFmtId="0" fontId="24" fillId="0" borderId="101" xfId="0" applyFont="1" applyFill="1" applyBorder="1" applyAlignment="1">
      <alignment horizontal="center" vertical="top" wrapText="1"/>
    </xf>
    <xf numFmtId="0" fontId="24" fillId="0" borderId="102" xfId="0" applyFont="1" applyFill="1" applyBorder="1" applyAlignment="1">
      <alignment horizontal="center" vertical="top" wrapText="1"/>
    </xf>
    <xf numFmtId="0" fontId="24" fillId="0" borderId="103" xfId="0" applyFont="1" applyFill="1" applyBorder="1" applyAlignment="1">
      <alignment horizontal="center" vertical="top" wrapText="1"/>
    </xf>
    <xf numFmtId="0" fontId="24" fillId="0" borderId="100" xfId="0" applyFont="1" applyFill="1" applyBorder="1" applyAlignment="1">
      <alignment horizontal="center" vertical="center" wrapText="1"/>
    </xf>
    <xf numFmtId="0" fontId="24" fillId="0" borderId="101" xfId="0" applyFont="1" applyFill="1" applyBorder="1" applyAlignment="1">
      <alignment horizontal="center" vertical="center" wrapText="1"/>
    </xf>
    <xf numFmtId="0" fontId="24" fillId="0" borderId="102" xfId="0" applyFont="1" applyFill="1" applyBorder="1" applyAlignment="1">
      <alignment horizontal="center" vertical="center" wrapText="1"/>
    </xf>
    <xf numFmtId="0" fontId="24" fillId="0" borderId="10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74" fillId="0" borderId="100" xfId="0" applyFont="1" applyFill="1" applyBorder="1" applyAlignment="1">
      <alignment horizontal="center" vertical="center"/>
    </xf>
    <xf numFmtId="0" fontId="74" fillId="0" borderId="10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25" fillId="0" borderId="110" xfId="0" applyFont="1" applyBorder="1" applyAlignment="1">
      <alignment horizontal="center" vertical="top" shrinkToFit="1"/>
    </xf>
    <xf numFmtId="0" fontId="25" fillId="0" borderId="111" xfId="0" applyFont="1" applyBorder="1" applyAlignment="1">
      <alignment horizontal="center" vertical="top" shrinkToFit="1"/>
    </xf>
    <xf numFmtId="0" fontId="76" fillId="0" borderId="112" xfId="0" applyFont="1" applyBorder="1" applyAlignment="1">
      <alignment horizontal="center" vertical="center"/>
    </xf>
    <xf numFmtId="0" fontId="76" fillId="0" borderId="113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14" fillId="0" borderId="44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94" xfId="0" applyFont="1" applyFill="1" applyBorder="1" applyAlignment="1">
      <alignment horizontal="left" vertical="top"/>
    </xf>
    <xf numFmtId="0" fontId="73" fillId="0" borderId="84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85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shrinkToFit="1"/>
    </xf>
    <xf numFmtId="0" fontId="73" fillId="0" borderId="84" xfId="0" applyNumberFormat="1" applyFont="1" applyFill="1" applyBorder="1" applyAlignment="1">
      <alignment horizontal="center" vertical="center"/>
    </xf>
    <xf numFmtId="0" fontId="73" fillId="0" borderId="11" xfId="0" applyNumberFormat="1" applyFont="1" applyFill="1" applyBorder="1" applyAlignment="1">
      <alignment horizontal="center" vertical="center"/>
    </xf>
    <xf numFmtId="0" fontId="73" fillId="0" borderId="11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73" fillId="0" borderId="115" xfId="0" applyFont="1" applyFill="1" applyBorder="1" applyAlignment="1">
      <alignment horizontal="center" vertical="center" shrinkToFit="1"/>
    </xf>
    <xf numFmtId="0" fontId="12" fillId="0" borderId="1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20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12" fillId="0" borderId="20" xfId="0" applyFont="1" applyFill="1" applyBorder="1" applyAlignment="1">
      <alignment vertical="center"/>
    </xf>
    <xf numFmtId="0" fontId="12" fillId="0" borderId="123" xfId="0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Alignment="1">
      <alignment vertical="center"/>
    </xf>
    <xf numFmtId="0" fontId="0" fillId="0" borderId="125" xfId="0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38" xfId="0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122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1" fillId="0" borderId="126" xfId="0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6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/>
    </xf>
    <xf numFmtId="0" fontId="21" fillId="0" borderId="12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9525</xdr:rowOff>
    </xdr:from>
    <xdr:to>
      <xdr:col>9</xdr:col>
      <xdr:colOff>0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03822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</xdr:rowOff>
    </xdr:from>
    <xdr:to>
      <xdr:col>18</xdr:col>
      <xdr:colOff>0</xdr:colOff>
      <xdr:row>9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4038600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27</xdr:col>
      <xdr:colOff>0</xdr:colOff>
      <xdr:row>9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703897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9525</xdr:rowOff>
    </xdr:from>
    <xdr:to>
      <xdr:col>36</xdr:col>
      <xdr:colOff>0</xdr:colOff>
      <xdr:row>9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10039350" y="1438275"/>
          <a:ext cx="20383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9</xdr:col>
      <xdr:colOff>0</xdr:colOff>
      <xdr:row>14</xdr:row>
      <xdr:rowOff>0</xdr:rowOff>
    </xdr:to>
    <xdr:sp>
      <xdr:nvSpPr>
        <xdr:cNvPr id="5" name="直線コネクタ 6"/>
        <xdr:cNvSpPr>
          <a:spLocks/>
        </xdr:cNvSpPr>
      </xdr:nvSpPr>
      <xdr:spPr>
        <a:xfrm>
          <a:off x="103822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9525</xdr:rowOff>
    </xdr:from>
    <xdr:to>
      <xdr:col>18</xdr:col>
      <xdr:colOff>0</xdr:colOff>
      <xdr:row>14</xdr:row>
      <xdr:rowOff>0</xdr:rowOff>
    </xdr:to>
    <xdr:sp>
      <xdr:nvSpPr>
        <xdr:cNvPr id="6" name="直線コネクタ 7"/>
        <xdr:cNvSpPr>
          <a:spLocks/>
        </xdr:cNvSpPr>
      </xdr:nvSpPr>
      <xdr:spPr>
        <a:xfrm>
          <a:off x="4038600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9525</xdr:rowOff>
    </xdr:from>
    <xdr:to>
      <xdr:col>27</xdr:col>
      <xdr:colOff>0</xdr:colOff>
      <xdr:row>14</xdr:row>
      <xdr:rowOff>0</xdr:rowOff>
    </xdr:to>
    <xdr:sp>
      <xdr:nvSpPr>
        <xdr:cNvPr id="7" name="直線コネクタ 8"/>
        <xdr:cNvSpPr>
          <a:spLocks/>
        </xdr:cNvSpPr>
      </xdr:nvSpPr>
      <xdr:spPr>
        <a:xfrm>
          <a:off x="703897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9</xdr:col>
      <xdr:colOff>0</xdr:colOff>
      <xdr:row>9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103822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9</xdr:col>
      <xdr:colOff>0</xdr:colOff>
      <xdr:row>9</xdr:row>
      <xdr:rowOff>0</xdr:rowOff>
    </xdr:to>
    <xdr:sp>
      <xdr:nvSpPr>
        <xdr:cNvPr id="9" name="直線コネクタ 10"/>
        <xdr:cNvSpPr>
          <a:spLocks/>
        </xdr:cNvSpPr>
      </xdr:nvSpPr>
      <xdr:spPr>
        <a:xfrm>
          <a:off x="103822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</xdr:rowOff>
    </xdr:from>
    <xdr:to>
      <xdr:col>18</xdr:col>
      <xdr:colOff>0</xdr:colOff>
      <xdr:row>9</xdr:row>
      <xdr:rowOff>0</xdr:rowOff>
    </xdr:to>
    <xdr:sp>
      <xdr:nvSpPr>
        <xdr:cNvPr id="10" name="直線コネクタ 15"/>
        <xdr:cNvSpPr>
          <a:spLocks/>
        </xdr:cNvSpPr>
      </xdr:nvSpPr>
      <xdr:spPr>
        <a:xfrm>
          <a:off x="4038600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</xdr:rowOff>
    </xdr:from>
    <xdr:to>
      <xdr:col>18</xdr:col>
      <xdr:colOff>0</xdr:colOff>
      <xdr:row>9</xdr:row>
      <xdr:rowOff>0</xdr:rowOff>
    </xdr:to>
    <xdr:sp>
      <xdr:nvSpPr>
        <xdr:cNvPr id="11" name="直線コネクタ 16"/>
        <xdr:cNvSpPr>
          <a:spLocks/>
        </xdr:cNvSpPr>
      </xdr:nvSpPr>
      <xdr:spPr>
        <a:xfrm>
          <a:off x="4038600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</xdr:rowOff>
    </xdr:from>
    <xdr:to>
      <xdr:col>18</xdr:col>
      <xdr:colOff>0</xdr:colOff>
      <xdr:row>9</xdr:row>
      <xdr:rowOff>0</xdr:rowOff>
    </xdr:to>
    <xdr:sp>
      <xdr:nvSpPr>
        <xdr:cNvPr id="12" name="直線コネクタ 17"/>
        <xdr:cNvSpPr>
          <a:spLocks/>
        </xdr:cNvSpPr>
      </xdr:nvSpPr>
      <xdr:spPr>
        <a:xfrm>
          <a:off x="4038600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27</xdr:col>
      <xdr:colOff>0</xdr:colOff>
      <xdr:row>9</xdr:row>
      <xdr:rowOff>0</xdr:rowOff>
    </xdr:to>
    <xdr:sp>
      <xdr:nvSpPr>
        <xdr:cNvPr id="13" name="直線コネクタ 21"/>
        <xdr:cNvSpPr>
          <a:spLocks/>
        </xdr:cNvSpPr>
      </xdr:nvSpPr>
      <xdr:spPr>
        <a:xfrm>
          <a:off x="703897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27</xdr:col>
      <xdr:colOff>0</xdr:colOff>
      <xdr:row>9</xdr:row>
      <xdr:rowOff>0</xdr:rowOff>
    </xdr:to>
    <xdr:sp>
      <xdr:nvSpPr>
        <xdr:cNvPr id="14" name="直線コネクタ 22"/>
        <xdr:cNvSpPr>
          <a:spLocks/>
        </xdr:cNvSpPr>
      </xdr:nvSpPr>
      <xdr:spPr>
        <a:xfrm>
          <a:off x="703897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27</xdr:col>
      <xdr:colOff>0</xdr:colOff>
      <xdr:row>9</xdr:row>
      <xdr:rowOff>0</xdr:rowOff>
    </xdr:to>
    <xdr:sp>
      <xdr:nvSpPr>
        <xdr:cNvPr id="15" name="直線コネクタ 23"/>
        <xdr:cNvSpPr>
          <a:spLocks/>
        </xdr:cNvSpPr>
      </xdr:nvSpPr>
      <xdr:spPr>
        <a:xfrm>
          <a:off x="703897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9525</xdr:rowOff>
    </xdr:from>
    <xdr:to>
      <xdr:col>36</xdr:col>
      <xdr:colOff>0</xdr:colOff>
      <xdr:row>9</xdr:row>
      <xdr:rowOff>0</xdr:rowOff>
    </xdr:to>
    <xdr:sp>
      <xdr:nvSpPr>
        <xdr:cNvPr id="16" name="直線コネクタ 27"/>
        <xdr:cNvSpPr>
          <a:spLocks/>
        </xdr:cNvSpPr>
      </xdr:nvSpPr>
      <xdr:spPr>
        <a:xfrm>
          <a:off x="10039350" y="1438275"/>
          <a:ext cx="20383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9525</xdr:rowOff>
    </xdr:from>
    <xdr:to>
      <xdr:col>36</xdr:col>
      <xdr:colOff>0</xdr:colOff>
      <xdr:row>9</xdr:row>
      <xdr:rowOff>0</xdr:rowOff>
    </xdr:to>
    <xdr:sp>
      <xdr:nvSpPr>
        <xdr:cNvPr id="17" name="直線コネクタ 28"/>
        <xdr:cNvSpPr>
          <a:spLocks/>
        </xdr:cNvSpPr>
      </xdr:nvSpPr>
      <xdr:spPr>
        <a:xfrm>
          <a:off x="10039350" y="1438275"/>
          <a:ext cx="20383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9525</xdr:rowOff>
    </xdr:from>
    <xdr:to>
      <xdr:col>36</xdr:col>
      <xdr:colOff>0</xdr:colOff>
      <xdr:row>9</xdr:row>
      <xdr:rowOff>0</xdr:rowOff>
    </xdr:to>
    <xdr:sp>
      <xdr:nvSpPr>
        <xdr:cNvPr id="18" name="直線コネクタ 29"/>
        <xdr:cNvSpPr>
          <a:spLocks/>
        </xdr:cNvSpPr>
      </xdr:nvSpPr>
      <xdr:spPr>
        <a:xfrm>
          <a:off x="10039350" y="1438275"/>
          <a:ext cx="20383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9</xdr:col>
      <xdr:colOff>0</xdr:colOff>
      <xdr:row>14</xdr:row>
      <xdr:rowOff>0</xdr:rowOff>
    </xdr:to>
    <xdr:sp>
      <xdr:nvSpPr>
        <xdr:cNvPr id="19" name="直線コネクタ 33"/>
        <xdr:cNvSpPr>
          <a:spLocks/>
        </xdr:cNvSpPr>
      </xdr:nvSpPr>
      <xdr:spPr>
        <a:xfrm>
          <a:off x="103822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9</xdr:col>
      <xdr:colOff>0</xdr:colOff>
      <xdr:row>14</xdr:row>
      <xdr:rowOff>0</xdr:rowOff>
    </xdr:to>
    <xdr:sp>
      <xdr:nvSpPr>
        <xdr:cNvPr id="20" name="直線コネクタ 34"/>
        <xdr:cNvSpPr>
          <a:spLocks/>
        </xdr:cNvSpPr>
      </xdr:nvSpPr>
      <xdr:spPr>
        <a:xfrm>
          <a:off x="103822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9</xdr:col>
      <xdr:colOff>0</xdr:colOff>
      <xdr:row>14</xdr:row>
      <xdr:rowOff>0</xdr:rowOff>
    </xdr:to>
    <xdr:sp>
      <xdr:nvSpPr>
        <xdr:cNvPr id="21" name="直線コネクタ 35"/>
        <xdr:cNvSpPr>
          <a:spLocks/>
        </xdr:cNvSpPr>
      </xdr:nvSpPr>
      <xdr:spPr>
        <a:xfrm>
          <a:off x="103822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9525</xdr:rowOff>
    </xdr:from>
    <xdr:to>
      <xdr:col>18</xdr:col>
      <xdr:colOff>0</xdr:colOff>
      <xdr:row>14</xdr:row>
      <xdr:rowOff>0</xdr:rowOff>
    </xdr:to>
    <xdr:sp>
      <xdr:nvSpPr>
        <xdr:cNvPr id="22" name="直線コネクタ 36"/>
        <xdr:cNvSpPr>
          <a:spLocks/>
        </xdr:cNvSpPr>
      </xdr:nvSpPr>
      <xdr:spPr>
        <a:xfrm>
          <a:off x="4038600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9525</xdr:rowOff>
    </xdr:from>
    <xdr:to>
      <xdr:col>18</xdr:col>
      <xdr:colOff>0</xdr:colOff>
      <xdr:row>14</xdr:row>
      <xdr:rowOff>0</xdr:rowOff>
    </xdr:to>
    <xdr:sp>
      <xdr:nvSpPr>
        <xdr:cNvPr id="23" name="直線コネクタ 37"/>
        <xdr:cNvSpPr>
          <a:spLocks/>
        </xdr:cNvSpPr>
      </xdr:nvSpPr>
      <xdr:spPr>
        <a:xfrm>
          <a:off x="4038600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9525</xdr:rowOff>
    </xdr:from>
    <xdr:to>
      <xdr:col>18</xdr:col>
      <xdr:colOff>0</xdr:colOff>
      <xdr:row>14</xdr:row>
      <xdr:rowOff>0</xdr:rowOff>
    </xdr:to>
    <xdr:sp>
      <xdr:nvSpPr>
        <xdr:cNvPr id="24" name="直線コネクタ 38"/>
        <xdr:cNvSpPr>
          <a:spLocks/>
        </xdr:cNvSpPr>
      </xdr:nvSpPr>
      <xdr:spPr>
        <a:xfrm>
          <a:off x="4038600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9525</xdr:rowOff>
    </xdr:from>
    <xdr:to>
      <xdr:col>27</xdr:col>
      <xdr:colOff>0</xdr:colOff>
      <xdr:row>14</xdr:row>
      <xdr:rowOff>0</xdr:rowOff>
    </xdr:to>
    <xdr:sp>
      <xdr:nvSpPr>
        <xdr:cNvPr id="25" name="直線コネクタ 42"/>
        <xdr:cNvSpPr>
          <a:spLocks/>
        </xdr:cNvSpPr>
      </xdr:nvSpPr>
      <xdr:spPr>
        <a:xfrm>
          <a:off x="703897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9525</xdr:rowOff>
    </xdr:from>
    <xdr:to>
      <xdr:col>27</xdr:col>
      <xdr:colOff>0</xdr:colOff>
      <xdr:row>14</xdr:row>
      <xdr:rowOff>0</xdr:rowOff>
    </xdr:to>
    <xdr:sp>
      <xdr:nvSpPr>
        <xdr:cNvPr id="26" name="直線コネクタ 43"/>
        <xdr:cNvSpPr>
          <a:spLocks/>
        </xdr:cNvSpPr>
      </xdr:nvSpPr>
      <xdr:spPr>
        <a:xfrm>
          <a:off x="703897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9525</xdr:rowOff>
    </xdr:from>
    <xdr:to>
      <xdr:col>27</xdr:col>
      <xdr:colOff>0</xdr:colOff>
      <xdr:row>14</xdr:row>
      <xdr:rowOff>0</xdr:rowOff>
    </xdr:to>
    <xdr:sp>
      <xdr:nvSpPr>
        <xdr:cNvPr id="27" name="直線コネクタ 44"/>
        <xdr:cNvSpPr>
          <a:spLocks/>
        </xdr:cNvSpPr>
      </xdr:nvSpPr>
      <xdr:spPr>
        <a:xfrm>
          <a:off x="703897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0</xdr:rowOff>
    </xdr:from>
    <xdr:to>
      <xdr:col>7</xdr:col>
      <xdr:colOff>333375</xdr:colOff>
      <xdr:row>5</xdr:row>
      <xdr:rowOff>371475</xdr:rowOff>
    </xdr:to>
    <xdr:sp>
      <xdr:nvSpPr>
        <xdr:cNvPr id="1" name="直線コネクタ 43"/>
        <xdr:cNvSpPr>
          <a:spLocks/>
        </xdr:cNvSpPr>
      </xdr:nvSpPr>
      <xdr:spPr>
        <a:xfrm>
          <a:off x="714375" y="990600"/>
          <a:ext cx="2085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13</xdr:row>
      <xdr:rowOff>19050</xdr:rowOff>
    </xdr:from>
    <xdr:to>
      <xdr:col>7</xdr:col>
      <xdr:colOff>342900</xdr:colOff>
      <xdr:row>15</xdr:row>
      <xdr:rowOff>371475</xdr:rowOff>
    </xdr:to>
    <xdr:sp>
      <xdr:nvSpPr>
        <xdr:cNvPr id="2" name="直線コネクタ 61"/>
        <xdr:cNvSpPr>
          <a:spLocks/>
        </xdr:cNvSpPr>
      </xdr:nvSpPr>
      <xdr:spPr>
        <a:xfrm>
          <a:off x="695325" y="4819650"/>
          <a:ext cx="21145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19050</xdr:rowOff>
    </xdr:from>
    <xdr:to>
      <xdr:col>7</xdr:col>
      <xdr:colOff>314325</xdr:colOff>
      <xdr:row>10</xdr:row>
      <xdr:rowOff>371475</xdr:rowOff>
    </xdr:to>
    <xdr:sp>
      <xdr:nvSpPr>
        <xdr:cNvPr id="3" name="直線コネクタ 62"/>
        <xdr:cNvSpPr>
          <a:spLocks/>
        </xdr:cNvSpPr>
      </xdr:nvSpPr>
      <xdr:spPr>
        <a:xfrm>
          <a:off x="714375" y="2914650"/>
          <a:ext cx="20669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19050</xdr:rowOff>
    </xdr:from>
    <xdr:to>
      <xdr:col>7</xdr:col>
      <xdr:colOff>333375</xdr:colOff>
      <xdr:row>20</xdr:row>
      <xdr:rowOff>371475</xdr:rowOff>
    </xdr:to>
    <xdr:sp>
      <xdr:nvSpPr>
        <xdr:cNvPr id="4" name="直線コネクタ 78"/>
        <xdr:cNvSpPr>
          <a:spLocks/>
        </xdr:cNvSpPr>
      </xdr:nvSpPr>
      <xdr:spPr>
        <a:xfrm>
          <a:off x="704850" y="6724650"/>
          <a:ext cx="20955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9525</xdr:rowOff>
    </xdr:from>
    <xdr:to>
      <xdr:col>7</xdr:col>
      <xdr:colOff>333375</xdr:colOff>
      <xdr:row>25</xdr:row>
      <xdr:rowOff>352425</xdr:rowOff>
    </xdr:to>
    <xdr:sp>
      <xdr:nvSpPr>
        <xdr:cNvPr id="5" name="直線コネクタ 94"/>
        <xdr:cNvSpPr>
          <a:spLocks/>
        </xdr:cNvSpPr>
      </xdr:nvSpPr>
      <xdr:spPr>
        <a:xfrm>
          <a:off x="723900" y="8620125"/>
          <a:ext cx="20764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33</xdr:row>
      <xdr:rowOff>9525</xdr:rowOff>
    </xdr:from>
    <xdr:to>
      <xdr:col>7</xdr:col>
      <xdr:colOff>333375</xdr:colOff>
      <xdr:row>35</xdr:row>
      <xdr:rowOff>342900</xdr:rowOff>
    </xdr:to>
    <xdr:sp>
      <xdr:nvSpPr>
        <xdr:cNvPr id="6" name="直線コネクタ 109"/>
        <xdr:cNvSpPr>
          <a:spLocks/>
        </xdr:cNvSpPr>
      </xdr:nvSpPr>
      <xdr:spPr>
        <a:xfrm>
          <a:off x="704850" y="12430125"/>
          <a:ext cx="20955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9525</xdr:rowOff>
    </xdr:from>
    <xdr:to>
      <xdr:col>7</xdr:col>
      <xdr:colOff>342900</xdr:colOff>
      <xdr:row>30</xdr:row>
      <xdr:rowOff>371475</xdr:rowOff>
    </xdr:to>
    <xdr:sp>
      <xdr:nvSpPr>
        <xdr:cNvPr id="7" name="直線コネクタ 110"/>
        <xdr:cNvSpPr>
          <a:spLocks/>
        </xdr:cNvSpPr>
      </xdr:nvSpPr>
      <xdr:spPr>
        <a:xfrm>
          <a:off x="714375" y="10525125"/>
          <a:ext cx="20955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User\Documents\&#26481;&#20140;&#12460;&#12473;&#12459;&#12483;&#12503;2016\&#21360;&#21047;&#25991;&#26360;\&#22823;&#20250;&#35201;&#38917;\&#31532;&#65297;&#65301;&#22238;&#12388;&#12367;&#12400;&#12459;&#12483;&#12503;&#36984;&#25163;&#21517;&#31807;&#65288;&#21360;&#21047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Ａ "/>
      <sheetName val="選手名簿Ｂ"/>
      <sheetName val="選手名簿C"/>
      <sheetName val="選手名簿D"/>
      <sheetName val="選手名簿Ｅ"/>
      <sheetName val="選手名簿Ｆ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zoomScalePageLayoutView="0" workbookViewId="0" topLeftCell="A13">
      <selection activeCell="AE13" sqref="AE13"/>
    </sheetView>
  </sheetViews>
  <sheetFormatPr defaultColWidth="4.375" defaultRowHeight="13.5"/>
  <cols>
    <col min="1" max="1" width="4.875" style="0" bestFit="1" customWidth="1"/>
    <col min="2" max="31" width="4.375" style="0" customWidth="1"/>
    <col min="32" max="32" width="4.875" style="0" bestFit="1" customWidth="1"/>
  </cols>
  <sheetData>
    <row r="1" spans="1:36" ht="24" customHeight="1">
      <c r="A1" s="199" t="s">
        <v>104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</row>
    <row r="2" spans="1:36" ht="24" customHeight="1">
      <c r="A2" s="9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ht="10.5" customHeight="1">
      <c r="A3" s="4"/>
    </row>
    <row r="4" spans="1:36" s="39" customFormat="1" ht="22.5" customHeight="1">
      <c r="A4" s="15"/>
      <c r="B4" s="232" t="s">
        <v>22</v>
      </c>
      <c r="C4" s="233"/>
      <c r="D4" s="233"/>
      <c r="E4" s="233"/>
      <c r="F4" s="233"/>
      <c r="G4" s="233"/>
      <c r="H4" s="233"/>
      <c r="I4" s="234"/>
      <c r="J4" s="16"/>
      <c r="K4" s="235" t="s">
        <v>23</v>
      </c>
      <c r="L4" s="236"/>
      <c r="M4" s="236"/>
      <c r="N4" s="236"/>
      <c r="O4" s="236"/>
      <c r="P4" s="236"/>
      <c r="Q4" s="236"/>
      <c r="R4" s="237"/>
      <c r="S4" s="16"/>
      <c r="T4" s="238" t="s">
        <v>24</v>
      </c>
      <c r="U4" s="239"/>
      <c r="V4" s="239"/>
      <c r="W4" s="239"/>
      <c r="X4" s="239"/>
      <c r="Y4" s="239"/>
      <c r="Z4" s="239"/>
      <c r="AA4" s="240"/>
      <c r="AB4" s="16"/>
      <c r="AC4" s="241" t="s">
        <v>25</v>
      </c>
      <c r="AD4" s="242"/>
      <c r="AE4" s="242"/>
      <c r="AF4" s="242"/>
      <c r="AG4" s="242"/>
      <c r="AH4" s="242"/>
      <c r="AI4" s="242"/>
      <c r="AJ4" s="243"/>
    </row>
    <row r="5" spans="2:36" s="6" customFormat="1" ht="9" customHeight="1">
      <c r="B5" s="27"/>
      <c r="C5" s="27"/>
      <c r="D5" s="27"/>
      <c r="E5" s="27"/>
      <c r="F5" s="27"/>
      <c r="G5" s="27"/>
      <c r="H5" s="27"/>
      <c r="I5" s="27"/>
      <c r="J5" s="33"/>
      <c r="K5" s="27"/>
      <c r="L5" s="27"/>
      <c r="M5" s="27"/>
      <c r="N5" s="27"/>
      <c r="O5" s="27"/>
      <c r="P5" s="27"/>
      <c r="Q5" s="27"/>
      <c r="R5" s="27"/>
      <c r="S5" s="33"/>
      <c r="T5" s="27"/>
      <c r="U5" s="27"/>
      <c r="V5" s="27"/>
      <c r="W5" s="27"/>
      <c r="X5" s="27"/>
      <c r="Y5" s="27"/>
      <c r="Z5" s="27"/>
      <c r="AA5" s="27"/>
      <c r="AB5" s="33"/>
      <c r="AC5" s="27"/>
      <c r="AD5" s="27"/>
      <c r="AE5" s="27"/>
      <c r="AF5" s="27"/>
      <c r="AG5" s="27"/>
      <c r="AH5" s="27"/>
      <c r="AI5" s="27"/>
      <c r="AJ5" s="27"/>
    </row>
    <row r="6" spans="1:36" s="4" customFormat="1" ht="22.5" customHeight="1">
      <c r="A6" s="7"/>
      <c r="B6" s="195" t="s">
        <v>10</v>
      </c>
      <c r="C6" s="194"/>
      <c r="D6" s="193" t="s">
        <v>53</v>
      </c>
      <c r="E6" s="194"/>
      <c r="F6" s="193" t="s">
        <v>54</v>
      </c>
      <c r="G6" s="194"/>
      <c r="H6" s="193" t="s">
        <v>55</v>
      </c>
      <c r="I6" s="194"/>
      <c r="J6" s="11"/>
      <c r="K6" s="225" t="s">
        <v>11</v>
      </c>
      <c r="L6" s="226"/>
      <c r="M6" s="193" t="s">
        <v>56</v>
      </c>
      <c r="N6" s="182"/>
      <c r="O6" s="193" t="s">
        <v>57</v>
      </c>
      <c r="P6" s="182"/>
      <c r="Q6" s="193" t="s">
        <v>58</v>
      </c>
      <c r="R6" s="182"/>
      <c r="S6" s="11"/>
      <c r="T6" s="223" t="s">
        <v>12</v>
      </c>
      <c r="U6" s="224"/>
      <c r="V6" s="193" t="s">
        <v>59</v>
      </c>
      <c r="W6" s="182"/>
      <c r="X6" s="193" t="s">
        <v>60</v>
      </c>
      <c r="Y6" s="182"/>
      <c r="Z6" s="193" t="s">
        <v>61</v>
      </c>
      <c r="AA6" s="227"/>
      <c r="AB6" s="11"/>
      <c r="AC6" s="228" t="s">
        <v>13</v>
      </c>
      <c r="AD6" s="229"/>
      <c r="AE6" s="193" t="s">
        <v>62</v>
      </c>
      <c r="AF6" s="182"/>
      <c r="AG6" s="193" t="s">
        <v>63</v>
      </c>
      <c r="AH6" s="182"/>
      <c r="AI6" s="193" t="s">
        <v>64</v>
      </c>
      <c r="AJ6" s="182"/>
    </row>
    <row r="7" spans="1:36" s="4" customFormat="1" ht="22.5" customHeight="1">
      <c r="A7" s="117">
        <v>1</v>
      </c>
      <c r="B7" s="181" t="str">
        <f>+D6</f>
        <v>ｻﾝﾀﾞｰｽﾞ</v>
      </c>
      <c r="C7" s="194"/>
      <c r="D7" s="49"/>
      <c r="E7" s="50"/>
      <c r="F7" s="63">
        <v>4</v>
      </c>
      <c r="G7" s="64">
        <v>0</v>
      </c>
      <c r="H7" s="63">
        <v>4</v>
      </c>
      <c r="I7" s="64">
        <v>1</v>
      </c>
      <c r="J7" s="121">
        <v>2</v>
      </c>
      <c r="K7" s="181" t="str">
        <f>+M6</f>
        <v>並木</v>
      </c>
      <c r="L7" s="182"/>
      <c r="M7" s="49"/>
      <c r="N7" s="50"/>
      <c r="O7" s="63">
        <v>0</v>
      </c>
      <c r="P7" s="64">
        <v>1</v>
      </c>
      <c r="Q7" s="63">
        <v>4</v>
      </c>
      <c r="R7" s="64">
        <v>0</v>
      </c>
      <c r="S7" s="122" t="s">
        <v>108</v>
      </c>
      <c r="T7" s="181" t="str">
        <f>+V6</f>
        <v>竹園西</v>
      </c>
      <c r="U7" s="182"/>
      <c r="V7" s="49"/>
      <c r="W7" s="50"/>
      <c r="X7" s="63">
        <v>1</v>
      </c>
      <c r="Y7" s="64">
        <v>1</v>
      </c>
      <c r="Z7" s="63">
        <v>1</v>
      </c>
      <c r="AA7" s="64">
        <v>1</v>
      </c>
      <c r="AB7" s="12">
        <v>3</v>
      </c>
      <c r="AC7" s="181" t="str">
        <f>+AE6</f>
        <v>つくばJr.</v>
      </c>
      <c r="AD7" s="182"/>
      <c r="AE7" s="49"/>
      <c r="AF7" s="50"/>
      <c r="AG7" s="63">
        <v>1</v>
      </c>
      <c r="AH7" s="64">
        <v>2</v>
      </c>
      <c r="AI7" s="63">
        <v>0</v>
      </c>
      <c r="AJ7" s="64">
        <v>2</v>
      </c>
    </row>
    <row r="8" spans="1:36" s="4" customFormat="1" ht="22.5" customHeight="1">
      <c r="A8" s="8">
        <v>3</v>
      </c>
      <c r="B8" s="181" t="str">
        <f>+F6</f>
        <v>北条</v>
      </c>
      <c r="C8" s="194"/>
      <c r="D8" s="63">
        <v>0</v>
      </c>
      <c r="E8" s="64">
        <v>4</v>
      </c>
      <c r="F8" s="49"/>
      <c r="G8" s="50"/>
      <c r="H8" s="63">
        <v>0</v>
      </c>
      <c r="I8" s="64">
        <v>6</v>
      </c>
      <c r="J8" s="118">
        <v>1</v>
      </c>
      <c r="K8" s="181" t="str">
        <f>+O6</f>
        <v>REGISTA</v>
      </c>
      <c r="L8" s="182"/>
      <c r="M8" s="63">
        <v>1</v>
      </c>
      <c r="N8" s="64">
        <v>0</v>
      </c>
      <c r="O8" s="49"/>
      <c r="P8" s="50"/>
      <c r="Q8" s="63">
        <v>4</v>
      </c>
      <c r="R8" s="64">
        <v>0</v>
      </c>
      <c r="S8" s="116" t="s">
        <v>109</v>
      </c>
      <c r="T8" s="181" t="str">
        <f>+X6</f>
        <v>桜</v>
      </c>
      <c r="U8" s="182"/>
      <c r="V8" s="63">
        <v>1</v>
      </c>
      <c r="W8" s="64">
        <v>1</v>
      </c>
      <c r="X8" s="49"/>
      <c r="Y8" s="50"/>
      <c r="Z8" s="63">
        <v>1</v>
      </c>
      <c r="AA8" s="64">
        <v>1</v>
      </c>
      <c r="AB8" s="121">
        <v>2</v>
      </c>
      <c r="AC8" s="181" t="str">
        <f>+AG6</f>
        <v>二の宮</v>
      </c>
      <c r="AD8" s="182"/>
      <c r="AE8" s="63">
        <v>2</v>
      </c>
      <c r="AF8" s="64">
        <v>1</v>
      </c>
      <c r="AG8" s="49"/>
      <c r="AH8" s="50"/>
      <c r="AI8" s="63">
        <v>0</v>
      </c>
      <c r="AJ8" s="64">
        <v>4</v>
      </c>
    </row>
    <row r="9" spans="1:36" s="4" customFormat="1" ht="22.5" customHeight="1">
      <c r="A9" s="120">
        <v>2</v>
      </c>
      <c r="B9" s="181" t="str">
        <f>+H6</f>
        <v>乙戸</v>
      </c>
      <c r="C9" s="194"/>
      <c r="D9" s="63">
        <v>1</v>
      </c>
      <c r="E9" s="64">
        <v>4</v>
      </c>
      <c r="F9" s="63">
        <v>6</v>
      </c>
      <c r="G9" s="64">
        <v>0</v>
      </c>
      <c r="H9" s="49"/>
      <c r="I9" s="50"/>
      <c r="J9" s="12">
        <v>3</v>
      </c>
      <c r="K9" s="181" t="str">
        <f>+Q6</f>
        <v>谷井田</v>
      </c>
      <c r="L9" s="182"/>
      <c r="M9" s="63">
        <v>0</v>
      </c>
      <c r="N9" s="64">
        <v>4</v>
      </c>
      <c r="O9" s="63">
        <v>0</v>
      </c>
      <c r="P9" s="64">
        <v>4</v>
      </c>
      <c r="Q9" s="49"/>
      <c r="R9" s="50"/>
      <c r="S9" s="119" t="s">
        <v>110</v>
      </c>
      <c r="T9" s="181" t="str">
        <f>+Z6</f>
        <v>郷州</v>
      </c>
      <c r="U9" s="182"/>
      <c r="V9" s="63">
        <v>1</v>
      </c>
      <c r="W9" s="64">
        <v>1</v>
      </c>
      <c r="X9" s="63">
        <v>1</v>
      </c>
      <c r="Y9" s="64">
        <v>1</v>
      </c>
      <c r="Z9" s="49"/>
      <c r="AA9" s="50"/>
      <c r="AB9" s="118">
        <v>1</v>
      </c>
      <c r="AC9" s="181" t="str">
        <f>+AI6</f>
        <v>吉沼</v>
      </c>
      <c r="AD9" s="182"/>
      <c r="AE9" s="63">
        <v>2</v>
      </c>
      <c r="AF9" s="64">
        <v>0</v>
      </c>
      <c r="AG9" s="63">
        <v>4</v>
      </c>
      <c r="AH9" s="64">
        <v>0</v>
      </c>
      <c r="AI9" s="49"/>
      <c r="AJ9" s="50"/>
    </row>
    <row r="10" spans="1:36" s="4" customFormat="1" ht="9" customHeight="1">
      <c r="A10" s="8"/>
      <c r="B10" s="13"/>
      <c r="C10" s="13"/>
      <c r="D10" s="13"/>
      <c r="E10" s="13"/>
      <c r="F10" s="13"/>
      <c r="G10" s="13"/>
      <c r="H10" s="13"/>
      <c r="I10" s="13"/>
      <c r="J10" s="12"/>
      <c r="K10" s="13"/>
      <c r="L10" s="13"/>
      <c r="M10" s="13"/>
      <c r="N10" s="13"/>
      <c r="O10" s="13"/>
      <c r="P10" s="13"/>
      <c r="Q10" s="13"/>
      <c r="R10" s="13"/>
      <c r="S10" s="12"/>
      <c r="T10" s="13"/>
      <c r="U10" s="13"/>
      <c r="V10" s="13"/>
      <c r="W10" s="13"/>
      <c r="X10" s="13"/>
      <c r="Y10" s="13"/>
      <c r="Z10" s="13"/>
      <c r="AA10" s="13"/>
      <c r="AB10" s="12"/>
      <c r="AC10" s="14"/>
      <c r="AD10" s="14"/>
      <c r="AE10" s="13"/>
      <c r="AF10" s="13"/>
      <c r="AG10" s="13"/>
      <c r="AH10" s="13"/>
      <c r="AI10" s="13"/>
      <c r="AJ10" s="13"/>
    </row>
    <row r="11" spans="1:36" s="4" customFormat="1" ht="22.5" customHeight="1">
      <c r="A11" s="7"/>
      <c r="B11" s="195" t="s">
        <v>14</v>
      </c>
      <c r="C11" s="196"/>
      <c r="D11" s="193" t="s">
        <v>65</v>
      </c>
      <c r="E11" s="182"/>
      <c r="F11" s="193" t="s">
        <v>66</v>
      </c>
      <c r="G11" s="182"/>
      <c r="H11" s="193" t="s">
        <v>67</v>
      </c>
      <c r="I11" s="182"/>
      <c r="J11" s="11"/>
      <c r="K11" s="225" t="s">
        <v>15</v>
      </c>
      <c r="L11" s="226"/>
      <c r="M11" s="193" t="s">
        <v>68</v>
      </c>
      <c r="N11" s="182"/>
      <c r="O11" s="193" t="s">
        <v>69</v>
      </c>
      <c r="P11" s="182"/>
      <c r="Q11" s="193" t="s">
        <v>70</v>
      </c>
      <c r="R11" s="182"/>
      <c r="S11" s="11"/>
      <c r="T11" s="230" t="s">
        <v>16</v>
      </c>
      <c r="U11" s="231"/>
      <c r="V11" s="193" t="s">
        <v>71</v>
      </c>
      <c r="W11" s="227"/>
      <c r="X11" s="193" t="s">
        <v>72</v>
      </c>
      <c r="Y11" s="182"/>
      <c r="Z11" s="193" t="s">
        <v>73</v>
      </c>
      <c r="AA11" s="182"/>
      <c r="AB11" s="11"/>
      <c r="AC11"/>
      <c r="AD11"/>
      <c r="AE11"/>
      <c r="AF11"/>
      <c r="AG11"/>
      <c r="AH11"/>
      <c r="AI11"/>
      <c r="AJ11"/>
    </row>
    <row r="12" spans="1:36" s="4" customFormat="1" ht="22.5" customHeight="1">
      <c r="A12" s="8">
        <v>3</v>
      </c>
      <c r="B12" s="181" t="str">
        <f>+D11</f>
        <v>高崎</v>
      </c>
      <c r="C12" s="182"/>
      <c r="D12" s="49"/>
      <c r="E12" s="50"/>
      <c r="F12" s="63">
        <v>2</v>
      </c>
      <c r="G12" s="64">
        <v>5</v>
      </c>
      <c r="H12" s="63">
        <v>0</v>
      </c>
      <c r="I12" s="64">
        <v>6</v>
      </c>
      <c r="J12" s="121">
        <v>2</v>
      </c>
      <c r="K12" s="181" t="str">
        <f>+M11</f>
        <v>東光台</v>
      </c>
      <c r="L12" s="182"/>
      <c r="M12" s="49"/>
      <c r="N12" s="50"/>
      <c r="O12" s="63">
        <v>2</v>
      </c>
      <c r="P12" s="64">
        <v>4</v>
      </c>
      <c r="Q12" s="63">
        <v>7</v>
      </c>
      <c r="R12" s="64">
        <v>0</v>
      </c>
      <c r="S12" s="118">
        <v>1</v>
      </c>
      <c r="T12" s="181" t="str">
        <f>+V11</f>
        <v>谷田部</v>
      </c>
      <c r="U12" s="182"/>
      <c r="V12" s="49"/>
      <c r="W12" s="50"/>
      <c r="X12" s="63">
        <v>2</v>
      </c>
      <c r="Y12" s="64">
        <v>0</v>
      </c>
      <c r="Z12" s="63">
        <v>2</v>
      </c>
      <c r="AA12" s="64">
        <v>0</v>
      </c>
      <c r="AB12" s="12"/>
      <c r="AC12"/>
      <c r="AD12"/>
      <c r="AE12"/>
      <c r="AF12"/>
      <c r="AG12"/>
      <c r="AH12"/>
      <c r="AI12"/>
      <c r="AJ12"/>
    </row>
    <row r="13" spans="1:36" s="4" customFormat="1" ht="22.5" customHeight="1">
      <c r="A13" s="120">
        <v>2</v>
      </c>
      <c r="B13" s="181" t="str">
        <f>+F11</f>
        <v>竹園東</v>
      </c>
      <c r="C13" s="182"/>
      <c r="D13" s="63">
        <v>5</v>
      </c>
      <c r="E13" s="64">
        <v>2</v>
      </c>
      <c r="F13" s="49"/>
      <c r="G13" s="50"/>
      <c r="H13" s="63">
        <v>0</v>
      </c>
      <c r="I13" s="64">
        <v>4</v>
      </c>
      <c r="J13" s="118">
        <v>1</v>
      </c>
      <c r="K13" s="181" t="str">
        <f>+O11</f>
        <v>手代木</v>
      </c>
      <c r="L13" s="182"/>
      <c r="M13" s="63">
        <v>4</v>
      </c>
      <c r="N13" s="64">
        <v>2</v>
      </c>
      <c r="O13" s="49"/>
      <c r="P13" s="50"/>
      <c r="Q13" s="63">
        <v>3</v>
      </c>
      <c r="R13" s="64">
        <v>1</v>
      </c>
      <c r="S13" s="116" t="s">
        <v>111</v>
      </c>
      <c r="T13" s="181" t="str">
        <f>+X11</f>
        <v>つくばｽﾎﾟｰﾂ</v>
      </c>
      <c r="U13" s="182"/>
      <c r="V13" s="63">
        <v>0</v>
      </c>
      <c r="W13" s="64">
        <v>2</v>
      </c>
      <c r="X13" s="49"/>
      <c r="Y13" s="50"/>
      <c r="Z13" s="63">
        <v>0</v>
      </c>
      <c r="AA13" s="64">
        <v>0</v>
      </c>
      <c r="AB13" s="12"/>
      <c r="AC13"/>
      <c r="AD13"/>
      <c r="AE13"/>
      <c r="AF13"/>
      <c r="AG13"/>
      <c r="AH13"/>
      <c r="AI13"/>
      <c r="AJ13"/>
    </row>
    <row r="14" spans="1:36" s="4" customFormat="1" ht="22.5" customHeight="1">
      <c r="A14" s="117">
        <v>1</v>
      </c>
      <c r="B14" s="181" t="str">
        <f>+H11</f>
        <v>MAENO</v>
      </c>
      <c r="C14" s="182"/>
      <c r="D14" s="63">
        <v>6</v>
      </c>
      <c r="E14" s="64">
        <v>0</v>
      </c>
      <c r="F14" s="63">
        <v>4</v>
      </c>
      <c r="G14" s="64">
        <v>0</v>
      </c>
      <c r="H14" s="49"/>
      <c r="I14" s="50"/>
      <c r="J14" s="12">
        <v>3</v>
      </c>
      <c r="K14" s="181" t="str">
        <f>+Q11</f>
        <v>大穂東</v>
      </c>
      <c r="L14" s="182"/>
      <c r="M14" s="63">
        <v>0</v>
      </c>
      <c r="N14" s="64">
        <v>7</v>
      </c>
      <c r="O14" s="63">
        <v>1</v>
      </c>
      <c r="P14" s="64">
        <v>3</v>
      </c>
      <c r="Q14" s="49"/>
      <c r="R14" s="50"/>
      <c r="S14" s="122" t="s">
        <v>108</v>
      </c>
      <c r="T14" s="181" t="str">
        <f>+Z11</f>
        <v>ﾊﾟﾙｾﾝﾃ</v>
      </c>
      <c r="U14" s="182"/>
      <c r="V14" s="63">
        <v>0</v>
      </c>
      <c r="W14" s="64">
        <v>2</v>
      </c>
      <c r="X14" s="63">
        <v>0</v>
      </c>
      <c r="Y14" s="64">
        <v>0</v>
      </c>
      <c r="Z14" s="49"/>
      <c r="AA14" s="50"/>
      <c r="AB14" s="12"/>
      <c r="AC14"/>
      <c r="AD14"/>
      <c r="AE14"/>
      <c r="AF14"/>
      <c r="AG14"/>
      <c r="AH14"/>
      <c r="AI14"/>
      <c r="AJ14"/>
    </row>
    <row r="15" spans="3:36" s="4" customFormat="1" ht="21.75" customHeight="1">
      <c r="C15" s="5"/>
      <c r="D15" s="5"/>
      <c r="E15" s="6"/>
      <c r="F15" s="6"/>
      <c r="G15" s="6"/>
      <c r="H15" s="6"/>
      <c r="I15" s="6"/>
      <c r="L15" s="5"/>
      <c r="M15" s="5"/>
      <c r="N15" s="6"/>
      <c r="O15" s="6"/>
      <c r="P15" s="6"/>
      <c r="Q15" s="6"/>
      <c r="R15" s="6"/>
      <c r="U15" s="5"/>
      <c r="V15" s="5"/>
      <c r="W15" s="6"/>
      <c r="X15" s="6"/>
      <c r="Y15" s="6"/>
      <c r="Z15" s="6"/>
      <c r="AA15" s="6"/>
      <c r="AD15" s="5"/>
      <c r="AE15" s="5"/>
      <c r="AF15" s="6"/>
      <c r="AG15" s="6"/>
      <c r="AH15" s="6"/>
      <c r="AI15" s="6"/>
      <c r="AJ15" s="6"/>
    </row>
    <row r="16" spans="1:30" ht="22.5" customHeight="1">
      <c r="A16" s="201" t="s">
        <v>20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189" t="s">
        <v>18</v>
      </c>
      <c r="X16" s="189"/>
      <c r="Y16" s="189"/>
      <c r="Z16" s="189"/>
      <c r="AA16" s="189"/>
      <c r="AB16" s="189"/>
      <c r="AC16" s="189"/>
      <c r="AD16" s="189"/>
    </row>
    <row r="17" ht="10.5" customHeight="1"/>
    <row r="18" spans="10:32" ht="22.5" customHeight="1" thickBot="1">
      <c r="J18" s="221" t="s">
        <v>22</v>
      </c>
      <c r="K18" s="222"/>
      <c r="L18" s="222"/>
      <c r="M18" s="222"/>
      <c r="N18" s="222"/>
      <c r="O18" s="218" t="s">
        <v>23</v>
      </c>
      <c r="P18" s="219"/>
      <c r="Q18" s="219"/>
      <c r="R18" s="219"/>
      <c r="S18" s="220"/>
      <c r="T18" s="190" t="s">
        <v>24</v>
      </c>
      <c r="U18" s="191"/>
      <c r="V18" s="191"/>
      <c r="W18" s="191"/>
      <c r="X18" s="192"/>
      <c r="Y18" s="202" t="s">
        <v>25</v>
      </c>
      <c r="Z18" s="203"/>
      <c r="AA18" s="203"/>
      <c r="AB18" s="203"/>
      <c r="AC18" s="204"/>
      <c r="AE18" s="65"/>
      <c r="AF18" s="65"/>
    </row>
    <row r="19" spans="1:36" ht="20.25" customHeight="1">
      <c r="A19" s="205" t="s">
        <v>34</v>
      </c>
      <c r="B19" s="206"/>
      <c r="C19" s="206"/>
      <c r="D19" s="207"/>
      <c r="E19" s="210">
        <v>1</v>
      </c>
      <c r="F19" s="213"/>
      <c r="G19" s="210" t="s">
        <v>96</v>
      </c>
      <c r="H19" s="211"/>
      <c r="I19" s="212"/>
      <c r="J19" s="198" t="str">
        <f>+D6</f>
        <v>ｻﾝﾀﾞｰｽﾞ</v>
      </c>
      <c r="K19" s="185"/>
      <c r="L19" s="10" t="s">
        <v>17</v>
      </c>
      <c r="M19" s="185" t="str">
        <f>+F6</f>
        <v>北条</v>
      </c>
      <c r="N19" s="186"/>
      <c r="O19" s="198" t="str">
        <f>+M6</f>
        <v>並木</v>
      </c>
      <c r="P19" s="185"/>
      <c r="Q19" s="10" t="s">
        <v>17</v>
      </c>
      <c r="R19" s="185" t="str">
        <f>+O6</f>
        <v>REGISTA</v>
      </c>
      <c r="S19" s="186"/>
      <c r="T19" s="198" t="str">
        <f>+V6</f>
        <v>竹園西</v>
      </c>
      <c r="U19" s="185"/>
      <c r="V19" s="10" t="s">
        <v>17</v>
      </c>
      <c r="W19" s="185" t="str">
        <f>+X6</f>
        <v>桜</v>
      </c>
      <c r="X19" s="186"/>
      <c r="Y19" s="187" t="str">
        <f>+AE6</f>
        <v>つくばJr.</v>
      </c>
      <c r="Z19" s="188"/>
      <c r="AA19" s="10" t="s">
        <v>17</v>
      </c>
      <c r="AB19" s="185" t="str">
        <f>+AG6</f>
        <v>二の宮</v>
      </c>
      <c r="AC19" s="185"/>
      <c r="AD19" s="66"/>
      <c r="AE19" s="248" t="s">
        <v>50</v>
      </c>
      <c r="AF19" s="59"/>
      <c r="AG19" s="250" t="s">
        <v>37</v>
      </c>
      <c r="AH19" s="251"/>
      <c r="AI19" s="254" t="s">
        <v>38</v>
      </c>
      <c r="AJ19" s="255"/>
    </row>
    <row r="20" spans="1:36" ht="15" customHeight="1" thickBot="1">
      <c r="A20" s="84"/>
      <c r="B20" s="48"/>
      <c r="C20" s="48"/>
      <c r="D20" s="85"/>
      <c r="E20" s="214"/>
      <c r="F20" s="215"/>
      <c r="G20" s="86"/>
      <c r="H20" s="87"/>
      <c r="I20" s="87"/>
      <c r="J20" s="91"/>
      <c r="K20" s="92">
        <v>4</v>
      </c>
      <c r="L20" s="92" t="s">
        <v>17</v>
      </c>
      <c r="M20" s="92">
        <v>0</v>
      </c>
      <c r="N20" s="93"/>
      <c r="O20" s="91"/>
      <c r="P20" s="92">
        <v>0</v>
      </c>
      <c r="Q20" s="92" t="s">
        <v>17</v>
      </c>
      <c r="R20" s="92">
        <v>1</v>
      </c>
      <c r="S20" s="93"/>
      <c r="T20" s="91"/>
      <c r="U20" s="92">
        <v>1</v>
      </c>
      <c r="V20" s="92" t="s">
        <v>17</v>
      </c>
      <c r="W20" s="92">
        <v>1</v>
      </c>
      <c r="X20" s="93"/>
      <c r="Y20" s="91"/>
      <c r="Z20" s="92">
        <v>1</v>
      </c>
      <c r="AA20" s="92" t="s">
        <v>17</v>
      </c>
      <c r="AB20" s="92">
        <v>2</v>
      </c>
      <c r="AC20" s="92"/>
      <c r="AD20" s="66"/>
      <c r="AE20" s="249"/>
      <c r="AF20" s="59"/>
      <c r="AG20" s="252"/>
      <c r="AH20" s="253"/>
      <c r="AI20" s="256"/>
      <c r="AJ20" s="257"/>
    </row>
    <row r="21" spans="1:36" ht="15.75" customHeight="1" thickBot="1">
      <c r="A21" t="s">
        <v>48</v>
      </c>
      <c r="E21" s="216"/>
      <c r="F21" s="217"/>
      <c r="G21" s="208" t="s">
        <v>2</v>
      </c>
      <c r="H21" s="209"/>
      <c r="I21" s="209"/>
      <c r="J21" s="183" t="str">
        <f>+D11</f>
        <v>高崎</v>
      </c>
      <c r="K21" s="184"/>
      <c r="L21" s="38" t="s">
        <v>4</v>
      </c>
      <c r="M21" s="184" t="str">
        <f>+F11</f>
        <v>竹園東</v>
      </c>
      <c r="N21" s="197"/>
      <c r="O21" s="183" t="str">
        <f>+M11</f>
        <v>東光台</v>
      </c>
      <c r="P21" s="184"/>
      <c r="Q21" s="38" t="s">
        <v>4</v>
      </c>
      <c r="R21" s="184" t="str">
        <f>+O11</f>
        <v>手代木</v>
      </c>
      <c r="S21" s="197"/>
      <c r="T21" s="183" t="str">
        <f>+V11</f>
        <v>谷田部</v>
      </c>
      <c r="U21" s="184"/>
      <c r="V21" s="38" t="s">
        <v>4</v>
      </c>
      <c r="W21" s="184" t="str">
        <f>+X11</f>
        <v>つくばｽﾎﾟｰﾂ</v>
      </c>
      <c r="X21" s="197"/>
      <c r="Y21" s="183" t="s">
        <v>64</v>
      </c>
      <c r="Z21" s="184"/>
      <c r="AA21" s="38" t="s">
        <v>4</v>
      </c>
      <c r="AB21" s="184" t="s">
        <v>8</v>
      </c>
      <c r="AC21" s="184"/>
      <c r="AD21" s="246"/>
      <c r="AE21" s="247" t="s">
        <v>51</v>
      </c>
      <c r="AF21" s="37"/>
      <c r="AG21" s="51"/>
      <c r="AH21" s="51"/>
      <c r="AI21" s="51"/>
      <c r="AJ21" s="51"/>
    </row>
    <row r="22" spans="1:36" ht="21" customHeight="1" thickBot="1">
      <c r="A22" t="s">
        <v>47</v>
      </c>
      <c r="E22" s="210">
        <v>2</v>
      </c>
      <c r="F22" s="213"/>
      <c r="G22" s="210" t="s">
        <v>97</v>
      </c>
      <c r="H22" s="211"/>
      <c r="I22" s="212"/>
      <c r="J22" s="198" t="str">
        <f>+D11</f>
        <v>高崎</v>
      </c>
      <c r="K22" s="185"/>
      <c r="L22" s="10" t="s">
        <v>17</v>
      </c>
      <c r="M22" s="185" t="str">
        <f>+F11</f>
        <v>竹園東</v>
      </c>
      <c r="N22" s="186"/>
      <c r="O22" s="198" t="str">
        <f>+M11</f>
        <v>東光台</v>
      </c>
      <c r="P22" s="185"/>
      <c r="Q22" s="10" t="s">
        <v>17</v>
      </c>
      <c r="R22" s="185" t="str">
        <f>+O11</f>
        <v>手代木</v>
      </c>
      <c r="S22" s="186"/>
      <c r="T22" s="198" t="str">
        <f>+V11</f>
        <v>谷田部</v>
      </c>
      <c r="U22" s="185"/>
      <c r="V22" s="10" t="s">
        <v>17</v>
      </c>
      <c r="W22" s="185" t="str">
        <f>+X11</f>
        <v>つくばｽﾎﾟｰﾂ</v>
      </c>
      <c r="X22" s="186"/>
      <c r="Y22" s="198"/>
      <c r="Z22" s="185"/>
      <c r="AA22" s="10"/>
      <c r="AB22" s="185"/>
      <c r="AC22" s="185"/>
      <c r="AD22" s="246"/>
      <c r="AE22" s="247"/>
      <c r="AG22" s="173" t="s">
        <v>35</v>
      </c>
      <c r="AH22" s="174"/>
      <c r="AI22" s="177" t="s">
        <v>36</v>
      </c>
      <c r="AJ22" s="178"/>
    </row>
    <row r="23" spans="5:36" ht="15" customHeight="1" thickBot="1">
      <c r="E23" s="214"/>
      <c r="F23" s="215"/>
      <c r="G23" s="86"/>
      <c r="H23" s="87"/>
      <c r="I23" s="87"/>
      <c r="J23" s="91"/>
      <c r="K23" s="92">
        <v>2</v>
      </c>
      <c r="L23" s="92" t="s">
        <v>17</v>
      </c>
      <c r="M23" s="92">
        <v>5</v>
      </c>
      <c r="N23" s="93"/>
      <c r="O23" s="91"/>
      <c r="P23" s="92">
        <v>2</v>
      </c>
      <c r="Q23" s="92" t="s">
        <v>17</v>
      </c>
      <c r="R23" s="92">
        <v>4</v>
      </c>
      <c r="S23" s="93"/>
      <c r="T23" s="91"/>
      <c r="U23" s="92">
        <v>2</v>
      </c>
      <c r="V23" s="92" t="s">
        <v>17</v>
      </c>
      <c r="W23" s="92">
        <v>0</v>
      </c>
      <c r="X23" s="93"/>
      <c r="Y23" s="91"/>
      <c r="Z23" s="92"/>
      <c r="AA23" s="92"/>
      <c r="AB23" s="92"/>
      <c r="AC23" s="92"/>
      <c r="AD23" s="89"/>
      <c r="AE23" s="88"/>
      <c r="AG23" s="175"/>
      <c r="AH23" s="176"/>
      <c r="AI23" s="179"/>
      <c r="AJ23" s="180"/>
    </row>
    <row r="24" spans="1:29" ht="17.25" customHeight="1">
      <c r="A24" t="s">
        <v>95</v>
      </c>
      <c r="E24" s="216"/>
      <c r="F24" s="217"/>
      <c r="G24" s="208" t="s">
        <v>2</v>
      </c>
      <c r="H24" s="209"/>
      <c r="I24" s="209"/>
      <c r="J24" s="183" t="str">
        <f>+D6</f>
        <v>ｻﾝﾀﾞｰｽﾞ</v>
      </c>
      <c r="K24" s="184"/>
      <c r="L24" s="38" t="s">
        <v>4</v>
      </c>
      <c r="M24" s="184" t="str">
        <f>+F6</f>
        <v>北条</v>
      </c>
      <c r="N24" s="197"/>
      <c r="O24" s="183" t="str">
        <f>+M6</f>
        <v>並木</v>
      </c>
      <c r="P24" s="184"/>
      <c r="Q24" s="38" t="s">
        <v>4</v>
      </c>
      <c r="R24" s="184" t="str">
        <f>+O6</f>
        <v>REGISTA</v>
      </c>
      <c r="S24" s="197"/>
      <c r="T24" s="183" t="str">
        <f>+V6</f>
        <v>竹園西</v>
      </c>
      <c r="U24" s="184"/>
      <c r="V24" s="38" t="s">
        <v>4</v>
      </c>
      <c r="W24" s="184" t="str">
        <f>+X6</f>
        <v>桜</v>
      </c>
      <c r="X24" s="197"/>
      <c r="Y24" s="183"/>
      <c r="Z24" s="184"/>
      <c r="AA24" s="38"/>
      <c r="AB24" s="184"/>
      <c r="AC24" s="197"/>
    </row>
    <row r="25" spans="5:35" ht="21" customHeight="1">
      <c r="E25" s="210">
        <v>3</v>
      </c>
      <c r="F25" s="213"/>
      <c r="G25" s="210" t="s">
        <v>98</v>
      </c>
      <c r="H25" s="211"/>
      <c r="I25" s="212"/>
      <c r="J25" s="198" t="str">
        <f>+D6</f>
        <v>ｻﾝﾀﾞｰｽﾞ</v>
      </c>
      <c r="K25" s="185"/>
      <c r="L25" s="10" t="s">
        <v>17</v>
      </c>
      <c r="M25" s="185" t="str">
        <f>+H6</f>
        <v>乙戸</v>
      </c>
      <c r="N25" s="186"/>
      <c r="O25" s="198" t="str">
        <f>+M6</f>
        <v>並木</v>
      </c>
      <c r="P25" s="185"/>
      <c r="Q25" s="10" t="s">
        <v>17</v>
      </c>
      <c r="R25" s="185" t="str">
        <f>+Q6</f>
        <v>谷井田</v>
      </c>
      <c r="S25" s="186"/>
      <c r="T25" s="198" t="str">
        <f>+V6</f>
        <v>竹園西</v>
      </c>
      <c r="U25" s="185"/>
      <c r="V25" s="10" t="s">
        <v>17</v>
      </c>
      <c r="W25" s="185" t="str">
        <f>+Z6</f>
        <v>郷州</v>
      </c>
      <c r="X25" s="186"/>
      <c r="Y25" s="187" t="str">
        <f>+AE6</f>
        <v>つくばJr.</v>
      </c>
      <c r="Z25" s="188"/>
      <c r="AA25" s="10" t="s">
        <v>17</v>
      </c>
      <c r="AB25" s="185" t="str">
        <f>+AI6</f>
        <v>吉沼</v>
      </c>
      <c r="AC25" s="186"/>
      <c r="AF25" s="47"/>
      <c r="AH25" s="244" t="s">
        <v>8</v>
      </c>
      <c r="AI25" s="245"/>
    </row>
    <row r="26" spans="5:35" ht="15" customHeight="1">
      <c r="E26" s="214"/>
      <c r="F26" s="215"/>
      <c r="G26" s="86"/>
      <c r="H26" s="87"/>
      <c r="I26" s="87"/>
      <c r="J26" s="91"/>
      <c r="K26" s="92">
        <v>4</v>
      </c>
      <c r="L26" s="92" t="s">
        <v>17</v>
      </c>
      <c r="M26" s="92">
        <v>1</v>
      </c>
      <c r="N26" s="93"/>
      <c r="O26" s="91"/>
      <c r="P26" s="92">
        <v>4</v>
      </c>
      <c r="Q26" s="92" t="s">
        <v>17</v>
      </c>
      <c r="R26" s="92">
        <v>0</v>
      </c>
      <c r="S26" s="93"/>
      <c r="T26" s="91"/>
      <c r="U26" s="92">
        <v>1</v>
      </c>
      <c r="V26" s="92" t="s">
        <v>17</v>
      </c>
      <c r="W26" s="92">
        <v>1</v>
      </c>
      <c r="X26" s="93"/>
      <c r="Y26" s="91"/>
      <c r="Z26" s="92">
        <v>0</v>
      </c>
      <c r="AA26" s="92" t="s">
        <v>17</v>
      </c>
      <c r="AB26" s="92">
        <v>2</v>
      </c>
      <c r="AC26" s="92"/>
      <c r="AD26" s="90"/>
      <c r="AF26" s="47"/>
      <c r="AH26" s="2"/>
      <c r="AI26" s="2"/>
    </row>
    <row r="27" spans="1:34" ht="15.75" customHeight="1">
      <c r="A27" t="s">
        <v>102</v>
      </c>
      <c r="E27" s="216"/>
      <c r="F27" s="217"/>
      <c r="G27" s="208" t="s">
        <v>2</v>
      </c>
      <c r="H27" s="209"/>
      <c r="I27" s="209"/>
      <c r="J27" s="183" t="str">
        <f>+D11</f>
        <v>高崎</v>
      </c>
      <c r="K27" s="184"/>
      <c r="L27" s="38" t="s">
        <v>4</v>
      </c>
      <c r="M27" s="184" t="str">
        <f>+H11</f>
        <v>MAENO</v>
      </c>
      <c r="N27" s="197"/>
      <c r="O27" s="183" t="str">
        <f>+M11</f>
        <v>東光台</v>
      </c>
      <c r="P27" s="184"/>
      <c r="Q27" s="38" t="s">
        <v>4</v>
      </c>
      <c r="R27" s="184" t="str">
        <f>+Q11</f>
        <v>大穂東</v>
      </c>
      <c r="S27" s="197"/>
      <c r="T27" s="183" t="str">
        <f>+V11</f>
        <v>谷田部</v>
      </c>
      <c r="U27" s="184"/>
      <c r="V27" s="38" t="s">
        <v>4</v>
      </c>
      <c r="W27" s="184" t="str">
        <f>+Z11</f>
        <v>ﾊﾟﾙｾﾝﾃ</v>
      </c>
      <c r="X27" s="197"/>
      <c r="Y27" s="183" t="s">
        <v>103</v>
      </c>
      <c r="Z27" s="184"/>
      <c r="AA27" s="38" t="s">
        <v>4</v>
      </c>
      <c r="AB27" s="184" t="s">
        <v>8</v>
      </c>
      <c r="AC27" s="184"/>
      <c r="AD27" s="90"/>
      <c r="AE27" s="44"/>
      <c r="AF27" s="44"/>
      <c r="AG27" s="48"/>
      <c r="AH27" s="48"/>
    </row>
    <row r="28" spans="1:34" ht="21" customHeight="1">
      <c r="A28" t="s">
        <v>49</v>
      </c>
      <c r="E28" s="210">
        <v>4</v>
      </c>
      <c r="F28" s="213"/>
      <c r="G28" s="210" t="s">
        <v>99</v>
      </c>
      <c r="H28" s="211"/>
      <c r="I28" s="212"/>
      <c r="J28" s="198" t="str">
        <f>+D11</f>
        <v>高崎</v>
      </c>
      <c r="K28" s="185"/>
      <c r="L28" s="10" t="s">
        <v>17</v>
      </c>
      <c r="M28" s="185" t="str">
        <f>+H11</f>
        <v>MAENO</v>
      </c>
      <c r="N28" s="186"/>
      <c r="O28" s="198" t="str">
        <f>+M11</f>
        <v>東光台</v>
      </c>
      <c r="P28" s="185"/>
      <c r="Q28" s="10" t="s">
        <v>17</v>
      </c>
      <c r="R28" s="185" t="str">
        <f>+Q11</f>
        <v>大穂東</v>
      </c>
      <c r="S28" s="186"/>
      <c r="T28" s="198" t="str">
        <f>+V11</f>
        <v>谷田部</v>
      </c>
      <c r="U28" s="185"/>
      <c r="V28" s="10" t="s">
        <v>17</v>
      </c>
      <c r="W28" s="185" t="str">
        <f>+Z11</f>
        <v>ﾊﾟﾙｾﾝﾃ</v>
      </c>
      <c r="X28" s="186"/>
      <c r="Y28" s="198"/>
      <c r="Z28" s="185"/>
      <c r="AA28" s="10"/>
      <c r="AB28" s="185"/>
      <c r="AC28" s="185"/>
      <c r="AD28" s="90"/>
      <c r="AE28" s="44"/>
      <c r="AF28" s="44"/>
      <c r="AG28" s="48"/>
      <c r="AH28" s="48"/>
    </row>
    <row r="29" spans="5:34" ht="15" customHeight="1">
      <c r="E29" s="214"/>
      <c r="F29" s="215"/>
      <c r="G29" s="86"/>
      <c r="H29" s="87"/>
      <c r="I29" s="87"/>
      <c r="J29" s="91"/>
      <c r="K29" s="92">
        <v>0</v>
      </c>
      <c r="L29" s="92" t="s">
        <v>17</v>
      </c>
      <c r="M29" s="92">
        <v>6</v>
      </c>
      <c r="N29" s="93"/>
      <c r="O29" s="91"/>
      <c r="P29" s="92">
        <v>7</v>
      </c>
      <c r="Q29" s="92" t="s">
        <v>17</v>
      </c>
      <c r="R29" s="92">
        <v>0</v>
      </c>
      <c r="S29" s="93"/>
      <c r="T29" s="91"/>
      <c r="U29" s="92">
        <v>2</v>
      </c>
      <c r="V29" s="92" t="s">
        <v>17</v>
      </c>
      <c r="W29" s="92">
        <v>0</v>
      </c>
      <c r="X29" s="93"/>
      <c r="Y29" s="91"/>
      <c r="Z29" s="92"/>
      <c r="AA29" s="92"/>
      <c r="AB29" s="92"/>
      <c r="AC29" s="92"/>
      <c r="AD29" s="90"/>
      <c r="AE29" s="44"/>
      <c r="AF29" s="44"/>
      <c r="AG29" s="48"/>
      <c r="AH29" s="48"/>
    </row>
    <row r="30" spans="5:34" ht="16.5" customHeight="1">
      <c r="E30" s="216"/>
      <c r="F30" s="217"/>
      <c r="G30" s="208" t="s">
        <v>2</v>
      </c>
      <c r="H30" s="209"/>
      <c r="I30" s="209"/>
      <c r="J30" s="183" t="str">
        <f>+D6</f>
        <v>ｻﾝﾀﾞｰｽﾞ</v>
      </c>
      <c r="K30" s="184"/>
      <c r="L30" s="38" t="s">
        <v>4</v>
      </c>
      <c r="M30" s="184" t="str">
        <f>+H6</f>
        <v>乙戸</v>
      </c>
      <c r="N30" s="197"/>
      <c r="O30" s="183" t="str">
        <f>+M6</f>
        <v>並木</v>
      </c>
      <c r="P30" s="184"/>
      <c r="Q30" s="38" t="s">
        <v>4</v>
      </c>
      <c r="R30" s="184" t="str">
        <f>+Q6</f>
        <v>谷井田</v>
      </c>
      <c r="S30" s="197"/>
      <c r="T30" s="183" t="str">
        <f>+V6</f>
        <v>竹園西</v>
      </c>
      <c r="U30" s="184"/>
      <c r="V30" s="38" t="s">
        <v>4</v>
      </c>
      <c r="W30" s="184" t="str">
        <f>+Z6</f>
        <v>郷州</v>
      </c>
      <c r="X30" s="197"/>
      <c r="Y30" s="183"/>
      <c r="Z30" s="184"/>
      <c r="AA30" s="38"/>
      <c r="AB30" s="184"/>
      <c r="AC30" s="184"/>
      <c r="AD30" s="90"/>
      <c r="AE30" s="44"/>
      <c r="AF30" s="44"/>
      <c r="AG30" s="48"/>
      <c r="AH30" s="48"/>
    </row>
    <row r="31" spans="5:34" ht="21" customHeight="1">
      <c r="E31" s="210">
        <v>5</v>
      </c>
      <c r="F31" s="213"/>
      <c r="G31" s="210" t="s">
        <v>100</v>
      </c>
      <c r="H31" s="211"/>
      <c r="I31" s="212"/>
      <c r="J31" s="198" t="str">
        <f>+F6</f>
        <v>北条</v>
      </c>
      <c r="K31" s="185"/>
      <c r="L31" s="10" t="s">
        <v>17</v>
      </c>
      <c r="M31" s="185" t="str">
        <f>+H6</f>
        <v>乙戸</v>
      </c>
      <c r="N31" s="186"/>
      <c r="O31" s="198" t="str">
        <f>+O6</f>
        <v>REGISTA</v>
      </c>
      <c r="P31" s="185"/>
      <c r="Q31" s="10" t="s">
        <v>17</v>
      </c>
      <c r="R31" s="185" t="str">
        <f>+Q6</f>
        <v>谷井田</v>
      </c>
      <c r="S31" s="186"/>
      <c r="T31" s="198" t="str">
        <f>+X6</f>
        <v>桜</v>
      </c>
      <c r="U31" s="185"/>
      <c r="V31" s="10" t="s">
        <v>17</v>
      </c>
      <c r="W31" s="185" t="str">
        <f>+Z6</f>
        <v>郷州</v>
      </c>
      <c r="X31" s="186"/>
      <c r="Y31" s="198" t="str">
        <f>+AG6</f>
        <v>二の宮</v>
      </c>
      <c r="Z31" s="185"/>
      <c r="AA31" s="10" t="s">
        <v>17</v>
      </c>
      <c r="AB31" s="185" t="str">
        <f>+AI6</f>
        <v>吉沼</v>
      </c>
      <c r="AC31" s="185"/>
      <c r="AD31" s="90"/>
      <c r="AE31" s="44"/>
      <c r="AF31" s="44"/>
      <c r="AG31" s="48"/>
      <c r="AH31" s="48"/>
    </row>
    <row r="32" spans="5:34" ht="15" customHeight="1">
      <c r="E32" s="214"/>
      <c r="F32" s="215"/>
      <c r="G32" s="86"/>
      <c r="H32" s="87"/>
      <c r="I32" s="87"/>
      <c r="J32" s="91"/>
      <c r="K32" s="92">
        <v>0</v>
      </c>
      <c r="L32" s="92" t="s">
        <v>17</v>
      </c>
      <c r="M32" s="92">
        <v>6</v>
      </c>
      <c r="N32" s="93"/>
      <c r="O32" s="91"/>
      <c r="P32" s="92">
        <v>4</v>
      </c>
      <c r="Q32" s="92" t="s">
        <v>17</v>
      </c>
      <c r="R32" s="92">
        <v>0</v>
      </c>
      <c r="S32" s="93"/>
      <c r="T32" s="91"/>
      <c r="U32" s="92">
        <v>1</v>
      </c>
      <c r="V32" s="92" t="s">
        <v>17</v>
      </c>
      <c r="W32" s="92">
        <v>1</v>
      </c>
      <c r="X32" s="93"/>
      <c r="Y32" s="91"/>
      <c r="Z32" s="92">
        <v>0</v>
      </c>
      <c r="AA32" s="92" t="s">
        <v>17</v>
      </c>
      <c r="AB32" s="92">
        <v>4</v>
      </c>
      <c r="AC32" s="92"/>
      <c r="AD32" s="90"/>
      <c r="AE32" s="44"/>
      <c r="AF32" s="44"/>
      <c r="AG32" s="48"/>
      <c r="AH32" s="48"/>
    </row>
    <row r="33" spans="5:34" ht="14.25" customHeight="1">
      <c r="E33" s="216"/>
      <c r="F33" s="217"/>
      <c r="G33" s="208" t="s">
        <v>2</v>
      </c>
      <c r="H33" s="209"/>
      <c r="I33" s="209"/>
      <c r="J33" s="183" t="str">
        <f>+F11</f>
        <v>竹園東</v>
      </c>
      <c r="K33" s="184"/>
      <c r="L33" s="38" t="s">
        <v>4</v>
      </c>
      <c r="M33" s="184" t="str">
        <f>+H11</f>
        <v>MAENO</v>
      </c>
      <c r="N33" s="197"/>
      <c r="O33" s="183" t="str">
        <f>+O11</f>
        <v>手代木</v>
      </c>
      <c r="P33" s="184"/>
      <c r="Q33" s="38" t="s">
        <v>4</v>
      </c>
      <c r="R33" s="184" t="str">
        <f>+Q11</f>
        <v>大穂東</v>
      </c>
      <c r="S33" s="197"/>
      <c r="T33" s="183" t="str">
        <f>+X11</f>
        <v>つくばｽﾎﾟｰﾂ</v>
      </c>
      <c r="U33" s="184"/>
      <c r="V33" s="38" t="s">
        <v>4</v>
      </c>
      <c r="W33" s="184" t="str">
        <f>+Z11</f>
        <v>ﾊﾟﾙｾﾝﾃ</v>
      </c>
      <c r="X33" s="197"/>
      <c r="Y33" s="183" t="s">
        <v>62</v>
      </c>
      <c r="Z33" s="184"/>
      <c r="AA33" s="38" t="s">
        <v>4</v>
      </c>
      <c r="AB33" s="184" t="s">
        <v>8</v>
      </c>
      <c r="AC33" s="184"/>
      <c r="AD33" s="90"/>
      <c r="AE33" s="3"/>
      <c r="AF33" s="48"/>
      <c r="AG33" s="48"/>
      <c r="AH33" s="48"/>
    </row>
    <row r="34" spans="5:34" ht="21" customHeight="1">
      <c r="E34" s="210">
        <v>6</v>
      </c>
      <c r="F34" s="213"/>
      <c r="G34" s="210" t="s">
        <v>101</v>
      </c>
      <c r="H34" s="211"/>
      <c r="I34" s="212"/>
      <c r="J34" s="198" t="str">
        <f>+F11</f>
        <v>竹園東</v>
      </c>
      <c r="K34" s="185"/>
      <c r="L34" s="10" t="s">
        <v>17</v>
      </c>
      <c r="M34" s="185" t="str">
        <f>+H11</f>
        <v>MAENO</v>
      </c>
      <c r="N34" s="186"/>
      <c r="O34" s="198" t="str">
        <f>+O11</f>
        <v>手代木</v>
      </c>
      <c r="P34" s="185"/>
      <c r="Q34" s="10" t="s">
        <v>17</v>
      </c>
      <c r="R34" s="185" t="str">
        <f>+Q11</f>
        <v>大穂東</v>
      </c>
      <c r="S34" s="186"/>
      <c r="T34" s="198" t="str">
        <f>+X11</f>
        <v>つくばｽﾎﾟｰﾂ</v>
      </c>
      <c r="U34" s="185"/>
      <c r="V34" s="10" t="s">
        <v>17</v>
      </c>
      <c r="W34" s="185" t="str">
        <f>+Z11</f>
        <v>ﾊﾟﾙｾﾝﾃ</v>
      </c>
      <c r="X34" s="186"/>
      <c r="Y34" s="198"/>
      <c r="Z34" s="185"/>
      <c r="AA34" s="10"/>
      <c r="AB34" s="185"/>
      <c r="AC34" s="185"/>
      <c r="AD34" s="90"/>
      <c r="AE34" s="2"/>
      <c r="AF34" s="48"/>
      <c r="AG34" s="48"/>
      <c r="AH34" s="48"/>
    </row>
    <row r="35" spans="5:34" ht="15" customHeight="1">
      <c r="E35" s="214"/>
      <c r="F35" s="215"/>
      <c r="G35" s="86"/>
      <c r="H35" s="87"/>
      <c r="I35" s="87"/>
      <c r="J35" s="91"/>
      <c r="K35" s="92">
        <v>0</v>
      </c>
      <c r="L35" s="92" t="s">
        <v>17</v>
      </c>
      <c r="M35" s="92">
        <v>4</v>
      </c>
      <c r="N35" s="93"/>
      <c r="O35" s="91"/>
      <c r="P35" s="92">
        <v>3</v>
      </c>
      <c r="Q35" s="92" t="s">
        <v>17</v>
      </c>
      <c r="R35" s="92">
        <v>1</v>
      </c>
      <c r="S35" s="93"/>
      <c r="T35" s="91"/>
      <c r="U35" s="92">
        <v>0</v>
      </c>
      <c r="V35" s="92" t="s">
        <v>17</v>
      </c>
      <c r="W35" s="92">
        <v>0</v>
      </c>
      <c r="X35" s="93"/>
      <c r="Y35" s="91"/>
      <c r="Z35" s="92"/>
      <c r="AA35" s="92"/>
      <c r="AB35" s="92"/>
      <c r="AC35" s="92"/>
      <c r="AD35" s="90"/>
      <c r="AE35" s="2"/>
      <c r="AF35" s="48"/>
      <c r="AG35" s="48"/>
      <c r="AH35" s="48"/>
    </row>
    <row r="36" spans="5:34" ht="13.5" customHeight="1">
      <c r="E36" s="216"/>
      <c r="F36" s="217"/>
      <c r="G36" s="208" t="s">
        <v>2</v>
      </c>
      <c r="H36" s="209"/>
      <c r="I36" s="209"/>
      <c r="J36" s="183" t="str">
        <f>+F6</f>
        <v>北条</v>
      </c>
      <c r="K36" s="184"/>
      <c r="L36" s="38" t="s">
        <v>4</v>
      </c>
      <c r="M36" s="184" t="str">
        <f>+H6</f>
        <v>乙戸</v>
      </c>
      <c r="N36" s="197"/>
      <c r="O36" s="183" t="str">
        <f>+O6</f>
        <v>REGISTA</v>
      </c>
      <c r="P36" s="184"/>
      <c r="Q36" s="38" t="s">
        <v>4</v>
      </c>
      <c r="R36" s="184" t="str">
        <f>+Q6</f>
        <v>谷井田</v>
      </c>
      <c r="S36" s="197"/>
      <c r="T36" s="183" t="str">
        <f>+X6</f>
        <v>桜</v>
      </c>
      <c r="U36" s="184"/>
      <c r="V36" s="38" t="s">
        <v>4</v>
      </c>
      <c r="W36" s="184" t="str">
        <f>+Z6</f>
        <v>郷州</v>
      </c>
      <c r="X36" s="197"/>
      <c r="Y36" s="183"/>
      <c r="Z36" s="184"/>
      <c r="AA36" s="38"/>
      <c r="AB36" s="184"/>
      <c r="AC36" s="184"/>
      <c r="AD36" s="90"/>
      <c r="AE36" s="44"/>
      <c r="AF36" s="44"/>
      <c r="AG36" s="48"/>
      <c r="AH36" s="48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183">
    <mergeCell ref="AH25:AI25"/>
    <mergeCell ref="AD21:AD22"/>
    <mergeCell ref="AB19:AC19"/>
    <mergeCell ref="AB21:AC21"/>
    <mergeCell ref="AB22:AC22"/>
    <mergeCell ref="AB24:AC24"/>
    <mergeCell ref="AE21:AE22"/>
    <mergeCell ref="AE19:AE20"/>
    <mergeCell ref="AG19:AH20"/>
    <mergeCell ref="AI19:AJ20"/>
    <mergeCell ref="Y21:Z21"/>
    <mergeCell ref="AB31:AC31"/>
    <mergeCell ref="W24:X24"/>
    <mergeCell ref="Y24:Z24"/>
    <mergeCell ref="AB30:AC30"/>
    <mergeCell ref="Y31:Z31"/>
    <mergeCell ref="Y27:Z27"/>
    <mergeCell ref="W30:X30"/>
    <mergeCell ref="Y25:Z25"/>
    <mergeCell ref="AB25:AC25"/>
    <mergeCell ref="Y30:Z30"/>
    <mergeCell ref="W28:X28"/>
    <mergeCell ref="Y28:Z28"/>
    <mergeCell ref="AB28:AC28"/>
    <mergeCell ref="AB27:AC27"/>
    <mergeCell ref="Y22:Z22"/>
    <mergeCell ref="B4:I4"/>
    <mergeCell ref="K4:R4"/>
    <mergeCell ref="T4:AA4"/>
    <mergeCell ref="AC4:AJ4"/>
    <mergeCell ref="AB36:AC36"/>
    <mergeCell ref="Y33:Z33"/>
    <mergeCell ref="AB33:AC33"/>
    <mergeCell ref="W33:X33"/>
    <mergeCell ref="AB34:AC34"/>
    <mergeCell ref="Y34:Z34"/>
    <mergeCell ref="Y36:Z36"/>
    <mergeCell ref="W34:X34"/>
    <mergeCell ref="W36:X36"/>
    <mergeCell ref="T34:U34"/>
    <mergeCell ref="O34:P34"/>
    <mergeCell ref="T36:U36"/>
    <mergeCell ref="O36:P36"/>
    <mergeCell ref="R36:S36"/>
    <mergeCell ref="R34:S34"/>
    <mergeCell ref="E31:F33"/>
    <mergeCell ref="R33:S33"/>
    <mergeCell ref="T31:U31"/>
    <mergeCell ref="J36:K36"/>
    <mergeCell ref="M36:N36"/>
    <mergeCell ref="J34:K34"/>
    <mergeCell ref="O31:P31"/>
    <mergeCell ref="M34:N34"/>
    <mergeCell ref="O33:P33"/>
    <mergeCell ref="O30:P30"/>
    <mergeCell ref="T33:U33"/>
    <mergeCell ref="E34:F36"/>
    <mergeCell ref="J33:K33"/>
    <mergeCell ref="J28:K28"/>
    <mergeCell ref="J31:K31"/>
    <mergeCell ref="G34:I34"/>
    <mergeCell ref="G31:I31"/>
    <mergeCell ref="E28:F30"/>
    <mergeCell ref="J30:K30"/>
    <mergeCell ref="G36:I36"/>
    <mergeCell ref="G33:I33"/>
    <mergeCell ref="M31:N31"/>
    <mergeCell ref="R27:S27"/>
    <mergeCell ref="T30:U30"/>
    <mergeCell ref="E25:F27"/>
    <mergeCell ref="G27:I27"/>
    <mergeCell ref="J24:K24"/>
    <mergeCell ref="E22:F24"/>
    <mergeCell ref="G22:I22"/>
    <mergeCell ref="M30:N30"/>
    <mergeCell ref="O28:P28"/>
    <mergeCell ref="O27:P27"/>
    <mergeCell ref="W22:X22"/>
    <mergeCell ref="T24:U24"/>
    <mergeCell ref="W31:X31"/>
    <mergeCell ref="R30:S30"/>
    <mergeCell ref="T27:U27"/>
    <mergeCell ref="W27:X27"/>
    <mergeCell ref="R28:S28"/>
    <mergeCell ref="T28:U28"/>
    <mergeCell ref="R31:S31"/>
    <mergeCell ref="T14:U14"/>
    <mergeCell ref="O25:P25"/>
    <mergeCell ref="R25:S25"/>
    <mergeCell ref="T25:U25"/>
    <mergeCell ref="W25:X25"/>
    <mergeCell ref="T19:U19"/>
    <mergeCell ref="W19:X19"/>
    <mergeCell ref="T22:U22"/>
    <mergeCell ref="O24:P24"/>
    <mergeCell ref="R24:S24"/>
    <mergeCell ref="T12:U12"/>
    <mergeCell ref="AC7:AD7"/>
    <mergeCell ref="AC8:AD8"/>
    <mergeCell ref="AC9:AD9"/>
    <mergeCell ref="T11:U11"/>
    <mergeCell ref="T7:U7"/>
    <mergeCell ref="X11:Y11"/>
    <mergeCell ref="Z11:AA11"/>
    <mergeCell ref="AE6:AF6"/>
    <mergeCell ref="AG6:AH6"/>
    <mergeCell ref="AI6:AJ6"/>
    <mergeCell ref="M6:N6"/>
    <mergeCell ref="Z6:AA6"/>
    <mergeCell ref="V6:W6"/>
    <mergeCell ref="X6:Y6"/>
    <mergeCell ref="O6:P6"/>
    <mergeCell ref="Q6:R6"/>
    <mergeCell ref="V11:W11"/>
    <mergeCell ref="T9:U9"/>
    <mergeCell ref="K11:L11"/>
    <mergeCell ref="M11:N11"/>
    <mergeCell ref="T8:U8"/>
    <mergeCell ref="AC6:AD6"/>
    <mergeCell ref="O22:P22"/>
    <mergeCell ref="R22:S22"/>
    <mergeCell ref="J18:N18"/>
    <mergeCell ref="K13:L13"/>
    <mergeCell ref="O11:P11"/>
    <mergeCell ref="T6:U6"/>
    <mergeCell ref="K6:L6"/>
    <mergeCell ref="K7:L7"/>
    <mergeCell ref="K9:L9"/>
    <mergeCell ref="K8:L8"/>
    <mergeCell ref="E19:F21"/>
    <mergeCell ref="M21:N21"/>
    <mergeCell ref="F11:G11"/>
    <mergeCell ref="Q11:R11"/>
    <mergeCell ref="O21:P21"/>
    <mergeCell ref="R21:S21"/>
    <mergeCell ref="O18:S18"/>
    <mergeCell ref="G19:I19"/>
    <mergeCell ref="G21:I21"/>
    <mergeCell ref="R19:S19"/>
    <mergeCell ref="K12:L12"/>
    <mergeCell ref="K14:L14"/>
    <mergeCell ref="H11:I11"/>
    <mergeCell ref="J19:K19"/>
    <mergeCell ref="M19:N19"/>
    <mergeCell ref="O19:P19"/>
    <mergeCell ref="G30:I30"/>
    <mergeCell ref="G28:I28"/>
    <mergeCell ref="M24:N24"/>
    <mergeCell ref="M25:N25"/>
    <mergeCell ref="M27:N27"/>
    <mergeCell ref="J27:K27"/>
    <mergeCell ref="M28:N28"/>
    <mergeCell ref="G24:I24"/>
    <mergeCell ref="J25:K25"/>
    <mergeCell ref="G25:I25"/>
    <mergeCell ref="M33:N33"/>
    <mergeCell ref="D6:E6"/>
    <mergeCell ref="J22:K22"/>
    <mergeCell ref="A1:AJ1"/>
    <mergeCell ref="A16:V16"/>
    <mergeCell ref="H6:I6"/>
    <mergeCell ref="T21:U21"/>
    <mergeCell ref="W21:X21"/>
    <mergeCell ref="Y18:AC18"/>
    <mergeCell ref="A19:D19"/>
    <mergeCell ref="F6:G6"/>
    <mergeCell ref="B12:C12"/>
    <mergeCell ref="B7:C7"/>
    <mergeCell ref="B8:C8"/>
    <mergeCell ref="B9:C9"/>
    <mergeCell ref="B6:C6"/>
    <mergeCell ref="B11:C11"/>
    <mergeCell ref="D11:E11"/>
    <mergeCell ref="AG22:AH23"/>
    <mergeCell ref="AI22:AJ23"/>
    <mergeCell ref="B13:C13"/>
    <mergeCell ref="B14:C14"/>
    <mergeCell ref="J21:K21"/>
    <mergeCell ref="M22:N22"/>
    <mergeCell ref="T13:U13"/>
    <mergeCell ref="Y19:Z19"/>
    <mergeCell ref="W16:AD16"/>
    <mergeCell ref="T18:X18"/>
  </mergeCells>
  <printOptions horizontalCentered="1"/>
  <pageMargins left="0.2362204724409449" right="0.03937007874015748" top="0.35433070866141736" bottom="0.1968503937007874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75" zoomScaleNormal="75" zoomScalePageLayoutView="0" workbookViewId="0" topLeftCell="A13">
      <selection activeCell="T28" sqref="T28"/>
    </sheetView>
  </sheetViews>
  <sheetFormatPr defaultColWidth="9.00390625" defaultRowHeight="13.5"/>
  <cols>
    <col min="1" max="8" width="4.625" style="4" customWidth="1"/>
    <col min="9" max="11" width="9.00390625" style="4" customWidth="1"/>
    <col min="12" max="12" width="13.25390625" style="22" customWidth="1"/>
    <col min="13" max="15" width="9.00390625" style="4" customWidth="1"/>
    <col min="16" max="16" width="13.50390625" style="114" customWidth="1"/>
    <col min="17" max="16384" width="9.00390625" style="4" customWidth="1"/>
  </cols>
  <sheetData>
    <row r="1" ht="33.75" customHeight="1">
      <c r="A1" s="52" t="s">
        <v>52</v>
      </c>
    </row>
    <row r="2" ht="14.25" customHeight="1" thickBot="1"/>
    <row r="3" spans="1:16" ht="30" customHeight="1">
      <c r="A3" s="274" t="s">
        <v>10</v>
      </c>
      <c r="B3" s="275"/>
      <c r="C3" s="267" t="str">
        <f>+'午前の部'!D6</f>
        <v>ｻﾝﾀﾞｰｽﾞ</v>
      </c>
      <c r="D3" s="273"/>
      <c r="E3" s="267" t="str">
        <f>+'午前の部'!F6</f>
        <v>北条</v>
      </c>
      <c r="F3" s="273"/>
      <c r="G3" s="267" t="str">
        <f>+'午前の部'!H6</f>
        <v>乙戸</v>
      </c>
      <c r="H3" s="268"/>
      <c r="I3" s="55" t="s">
        <v>40</v>
      </c>
      <c r="J3" s="53" t="s">
        <v>39</v>
      </c>
      <c r="K3" s="53" t="s">
        <v>41</v>
      </c>
      <c r="L3" s="54" t="s">
        <v>42</v>
      </c>
      <c r="M3" s="53" t="s">
        <v>43</v>
      </c>
      <c r="N3" s="53" t="s">
        <v>44</v>
      </c>
      <c r="O3" s="56" t="s">
        <v>45</v>
      </c>
      <c r="P3" s="115" t="s">
        <v>46</v>
      </c>
    </row>
    <row r="4" spans="1:16" ht="30" customHeight="1">
      <c r="A4" s="264" t="str">
        <f>+C3</f>
        <v>ｻﾝﾀﾞｰｽﾞ</v>
      </c>
      <c r="B4" s="182"/>
      <c r="C4" s="94"/>
      <c r="D4" s="95"/>
      <c r="E4" s="96">
        <v>4</v>
      </c>
      <c r="F4" s="97">
        <v>0</v>
      </c>
      <c r="G4" s="96">
        <v>4</v>
      </c>
      <c r="H4" s="98">
        <v>1</v>
      </c>
      <c r="I4" s="99">
        <v>2</v>
      </c>
      <c r="J4" s="100">
        <v>0</v>
      </c>
      <c r="K4" s="100">
        <v>0</v>
      </c>
      <c r="L4" s="110">
        <f>+I4*3+K4*1</f>
        <v>6</v>
      </c>
      <c r="M4" s="100">
        <f aca="true" t="shared" si="0" ref="M4:N6">+C4+E4+G4</f>
        <v>8</v>
      </c>
      <c r="N4" s="100">
        <f t="shared" si="0"/>
        <v>1</v>
      </c>
      <c r="O4" s="101">
        <f>+M4-N4</f>
        <v>7</v>
      </c>
      <c r="P4" s="125">
        <v>1</v>
      </c>
    </row>
    <row r="5" spans="1:16" ht="30" customHeight="1">
      <c r="A5" s="264" t="str">
        <f>+E3</f>
        <v>北条</v>
      </c>
      <c r="B5" s="182"/>
      <c r="C5" s="94">
        <v>0</v>
      </c>
      <c r="D5" s="95">
        <v>4</v>
      </c>
      <c r="E5" s="96"/>
      <c r="F5" s="97"/>
      <c r="G5" s="96">
        <v>0</v>
      </c>
      <c r="H5" s="98">
        <v>6</v>
      </c>
      <c r="I5" s="99">
        <v>0</v>
      </c>
      <c r="J5" s="100">
        <v>2</v>
      </c>
      <c r="K5" s="100">
        <v>0</v>
      </c>
      <c r="L5" s="110">
        <f>+I5*3+K5*1</f>
        <v>0</v>
      </c>
      <c r="M5" s="100">
        <f t="shared" si="0"/>
        <v>0</v>
      </c>
      <c r="N5" s="100">
        <f t="shared" si="0"/>
        <v>10</v>
      </c>
      <c r="O5" s="101">
        <f>+M5-N5</f>
        <v>-10</v>
      </c>
      <c r="P5" s="112">
        <v>3</v>
      </c>
    </row>
    <row r="6" spans="1:16" ht="30" customHeight="1" thickBot="1">
      <c r="A6" s="265" t="str">
        <f>+G3</f>
        <v>乙戸</v>
      </c>
      <c r="B6" s="266"/>
      <c r="C6" s="102">
        <v>1</v>
      </c>
      <c r="D6" s="103">
        <v>4</v>
      </c>
      <c r="E6" s="104">
        <v>6</v>
      </c>
      <c r="F6" s="105">
        <v>0</v>
      </c>
      <c r="G6" s="104"/>
      <c r="H6" s="106"/>
      <c r="I6" s="107">
        <v>1</v>
      </c>
      <c r="J6" s="108">
        <v>1</v>
      </c>
      <c r="K6" s="108">
        <v>0</v>
      </c>
      <c r="L6" s="111">
        <f>+I6*3+K6*1</f>
        <v>3</v>
      </c>
      <c r="M6" s="108">
        <f t="shared" si="0"/>
        <v>7</v>
      </c>
      <c r="N6" s="108">
        <f t="shared" si="0"/>
        <v>4</v>
      </c>
      <c r="O6" s="109">
        <f>+M6-N6</f>
        <v>3</v>
      </c>
      <c r="P6" s="123">
        <v>2</v>
      </c>
    </row>
    <row r="7" ht="30" customHeight="1" thickBot="1"/>
    <row r="8" spans="1:16" ht="30" customHeight="1">
      <c r="A8" s="269" t="s">
        <v>11</v>
      </c>
      <c r="B8" s="270"/>
      <c r="C8" s="267" t="str">
        <f>+'午前の部'!M6</f>
        <v>並木</v>
      </c>
      <c r="D8" s="273"/>
      <c r="E8" s="267" t="str">
        <f>+'午前の部'!O6</f>
        <v>REGISTA</v>
      </c>
      <c r="F8" s="273"/>
      <c r="G8" s="267" t="str">
        <f>+'午前の部'!Q6</f>
        <v>谷井田</v>
      </c>
      <c r="H8" s="268"/>
      <c r="I8" s="55" t="s">
        <v>40</v>
      </c>
      <c r="J8" s="53" t="s">
        <v>39</v>
      </c>
      <c r="K8" s="53" t="s">
        <v>41</v>
      </c>
      <c r="L8" s="54" t="s">
        <v>42</v>
      </c>
      <c r="M8" s="53" t="s">
        <v>43</v>
      </c>
      <c r="N8" s="53" t="s">
        <v>44</v>
      </c>
      <c r="O8" s="56" t="s">
        <v>45</v>
      </c>
      <c r="P8" s="115" t="s">
        <v>46</v>
      </c>
    </row>
    <row r="9" spans="1:16" ht="30" customHeight="1">
      <c r="A9" s="264" t="str">
        <f>+C8</f>
        <v>並木</v>
      </c>
      <c r="B9" s="182"/>
      <c r="C9" s="94"/>
      <c r="D9" s="95"/>
      <c r="E9" s="96">
        <v>0</v>
      </c>
      <c r="F9" s="97">
        <v>1</v>
      </c>
      <c r="G9" s="96">
        <v>4</v>
      </c>
      <c r="H9" s="98">
        <v>0</v>
      </c>
      <c r="I9" s="99">
        <v>1</v>
      </c>
      <c r="J9" s="100">
        <v>1</v>
      </c>
      <c r="K9" s="100">
        <v>0</v>
      </c>
      <c r="L9" s="110">
        <f>+I9*3+K9*1</f>
        <v>3</v>
      </c>
      <c r="M9" s="100">
        <f aca="true" t="shared" si="1" ref="M9:N11">+C9+E9+G9</f>
        <v>4</v>
      </c>
      <c r="N9" s="100">
        <f t="shared" si="1"/>
        <v>1</v>
      </c>
      <c r="O9" s="101">
        <f>+M9-N9</f>
        <v>3</v>
      </c>
      <c r="P9" s="124">
        <v>2</v>
      </c>
    </row>
    <row r="10" spans="1:16" ht="30" customHeight="1">
      <c r="A10" s="264" t="str">
        <f>+E8</f>
        <v>REGISTA</v>
      </c>
      <c r="B10" s="182"/>
      <c r="C10" s="94">
        <v>1</v>
      </c>
      <c r="D10" s="95">
        <v>0</v>
      </c>
      <c r="E10" s="96"/>
      <c r="F10" s="97"/>
      <c r="G10" s="96">
        <v>4</v>
      </c>
      <c r="H10" s="98">
        <v>0</v>
      </c>
      <c r="I10" s="99">
        <v>2</v>
      </c>
      <c r="J10" s="100">
        <v>0</v>
      </c>
      <c r="K10" s="100">
        <v>0</v>
      </c>
      <c r="L10" s="110">
        <f>+I10*3+K10*1</f>
        <v>6</v>
      </c>
      <c r="M10" s="100">
        <f t="shared" si="1"/>
        <v>5</v>
      </c>
      <c r="N10" s="100">
        <f t="shared" si="1"/>
        <v>0</v>
      </c>
      <c r="O10" s="101">
        <f>+M10-N10</f>
        <v>5</v>
      </c>
      <c r="P10" s="125">
        <v>1</v>
      </c>
    </row>
    <row r="11" spans="1:16" ht="30" customHeight="1" thickBot="1">
      <c r="A11" s="265" t="str">
        <f>+G8</f>
        <v>谷井田</v>
      </c>
      <c r="B11" s="266"/>
      <c r="C11" s="102">
        <v>0</v>
      </c>
      <c r="D11" s="103">
        <v>4</v>
      </c>
      <c r="E11" s="104">
        <v>0</v>
      </c>
      <c r="F11" s="105">
        <v>4</v>
      </c>
      <c r="G11" s="104"/>
      <c r="H11" s="106"/>
      <c r="I11" s="107">
        <v>0</v>
      </c>
      <c r="J11" s="108">
        <v>2</v>
      </c>
      <c r="K11" s="108">
        <v>0</v>
      </c>
      <c r="L11" s="111">
        <f>+I11*3+K11*1</f>
        <v>0</v>
      </c>
      <c r="M11" s="108">
        <f t="shared" si="1"/>
        <v>0</v>
      </c>
      <c r="N11" s="108">
        <f t="shared" si="1"/>
        <v>8</v>
      </c>
      <c r="O11" s="109">
        <f>+M11-N11</f>
        <v>-8</v>
      </c>
      <c r="P11" s="113">
        <v>3</v>
      </c>
    </row>
    <row r="12" ht="30" customHeight="1" thickBot="1"/>
    <row r="13" spans="1:16" ht="30" customHeight="1">
      <c r="A13" s="278" t="s">
        <v>12</v>
      </c>
      <c r="B13" s="279"/>
      <c r="C13" s="267" t="str">
        <f>+'午前の部'!V6</f>
        <v>竹園西</v>
      </c>
      <c r="D13" s="273"/>
      <c r="E13" s="267" t="str">
        <f>+'午前の部'!X6</f>
        <v>桜</v>
      </c>
      <c r="F13" s="273"/>
      <c r="G13" s="267" t="str">
        <f>+'午前の部'!Z6</f>
        <v>郷州</v>
      </c>
      <c r="H13" s="268"/>
      <c r="I13" s="55" t="s">
        <v>40</v>
      </c>
      <c r="J13" s="53" t="s">
        <v>39</v>
      </c>
      <c r="K13" s="53" t="s">
        <v>41</v>
      </c>
      <c r="L13" s="54" t="s">
        <v>42</v>
      </c>
      <c r="M13" s="53" t="s">
        <v>43</v>
      </c>
      <c r="N13" s="53" t="s">
        <v>44</v>
      </c>
      <c r="O13" s="56" t="s">
        <v>45</v>
      </c>
      <c r="P13" s="115" t="s">
        <v>46</v>
      </c>
    </row>
    <row r="14" spans="1:16" ht="30" customHeight="1">
      <c r="A14" s="264" t="str">
        <f>+C13</f>
        <v>竹園西</v>
      </c>
      <c r="B14" s="182"/>
      <c r="C14" s="94"/>
      <c r="D14" s="95"/>
      <c r="E14" s="96">
        <v>1</v>
      </c>
      <c r="F14" s="97">
        <v>1</v>
      </c>
      <c r="G14" s="96">
        <v>1</v>
      </c>
      <c r="H14" s="98">
        <v>1</v>
      </c>
      <c r="I14" s="99">
        <v>0</v>
      </c>
      <c r="J14" s="100">
        <v>0</v>
      </c>
      <c r="K14" s="100">
        <v>2</v>
      </c>
      <c r="L14" s="110">
        <f>+I14*3+K14*1</f>
        <v>2</v>
      </c>
      <c r="M14" s="100">
        <f aca="true" t="shared" si="2" ref="M14:N16">+C14+E14+G14</f>
        <v>2</v>
      </c>
      <c r="N14" s="100">
        <f t="shared" si="2"/>
        <v>2</v>
      </c>
      <c r="O14" s="101">
        <f>+M14-N14</f>
        <v>0</v>
      </c>
      <c r="P14" s="124" t="s">
        <v>105</v>
      </c>
    </row>
    <row r="15" spans="1:16" ht="30" customHeight="1">
      <c r="A15" s="264" t="str">
        <f>+E13</f>
        <v>桜</v>
      </c>
      <c r="B15" s="182"/>
      <c r="C15" s="94">
        <v>1</v>
      </c>
      <c r="D15" s="95">
        <v>1</v>
      </c>
      <c r="E15" s="96"/>
      <c r="F15" s="97"/>
      <c r="G15" s="96">
        <v>1</v>
      </c>
      <c r="H15" s="98">
        <v>1</v>
      </c>
      <c r="I15" s="99">
        <v>0</v>
      </c>
      <c r="J15" s="100">
        <v>0</v>
      </c>
      <c r="K15" s="100">
        <v>2</v>
      </c>
      <c r="L15" s="110">
        <f>+I15*3+K15*1</f>
        <v>2</v>
      </c>
      <c r="M15" s="100">
        <f t="shared" si="2"/>
        <v>2</v>
      </c>
      <c r="N15" s="100">
        <f t="shared" si="2"/>
        <v>2</v>
      </c>
      <c r="O15" s="101">
        <f>+M15-N15</f>
        <v>0</v>
      </c>
      <c r="P15" s="112" t="s">
        <v>106</v>
      </c>
    </row>
    <row r="16" spans="1:16" ht="30" customHeight="1" thickBot="1">
      <c r="A16" s="265" t="str">
        <f>+G13</f>
        <v>郷州</v>
      </c>
      <c r="B16" s="266"/>
      <c r="C16" s="102">
        <v>1</v>
      </c>
      <c r="D16" s="103">
        <v>1</v>
      </c>
      <c r="E16" s="104">
        <v>1</v>
      </c>
      <c r="F16" s="105">
        <v>1</v>
      </c>
      <c r="G16" s="104"/>
      <c r="H16" s="106"/>
      <c r="I16" s="107">
        <v>0</v>
      </c>
      <c r="J16" s="108">
        <v>0</v>
      </c>
      <c r="K16" s="108">
        <v>2</v>
      </c>
      <c r="L16" s="111">
        <f>+I16*3+K16*1</f>
        <v>2</v>
      </c>
      <c r="M16" s="108">
        <f t="shared" si="2"/>
        <v>2</v>
      </c>
      <c r="N16" s="108">
        <f t="shared" si="2"/>
        <v>2</v>
      </c>
      <c r="O16" s="109">
        <f>+M16-N16</f>
        <v>0</v>
      </c>
      <c r="P16" s="126" t="s">
        <v>107</v>
      </c>
    </row>
    <row r="17" ht="30" customHeight="1" thickBot="1"/>
    <row r="18" spans="1:16" ht="30" customHeight="1">
      <c r="A18" s="280" t="s">
        <v>13</v>
      </c>
      <c r="B18" s="281"/>
      <c r="C18" s="276" t="str">
        <f>+'午前の部'!AE6</f>
        <v>つくばJr.</v>
      </c>
      <c r="D18" s="277"/>
      <c r="E18" s="267" t="str">
        <f>+'午前の部'!AG6</f>
        <v>二の宮</v>
      </c>
      <c r="F18" s="273"/>
      <c r="G18" s="267" t="str">
        <f>+'午前の部'!AI6</f>
        <v>吉沼</v>
      </c>
      <c r="H18" s="268"/>
      <c r="I18" s="55" t="s">
        <v>40</v>
      </c>
      <c r="J18" s="53" t="s">
        <v>39</v>
      </c>
      <c r="K18" s="53" t="s">
        <v>41</v>
      </c>
      <c r="L18" s="54" t="s">
        <v>42</v>
      </c>
      <c r="M18" s="53" t="s">
        <v>43</v>
      </c>
      <c r="N18" s="53" t="s">
        <v>44</v>
      </c>
      <c r="O18" s="56" t="s">
        <v>45</v>
      </c>
      <c r="P18" s="115" t="s">
        <v>46</v>
      </c>
    </row>
    <row r="19" spans="1:16" ht="30" customHeight="1">
      <c r="A19" s="264" t="str">
        <f>+C18</f>
        <v>つくばJr.</v>
      </c>
      <c r="B19" s="182"/>
      <c r="C19" s="94"/>
      <c r="D19" s="95"/>
      <c r="E19" s="96">
        <v>1</v>
      </c>
      <c r="F19" s="97">
        <v>2</v>
      </c>
      <c r="G19" s="96">
        <v>0</v>
      </c>
      <c r="H19" s="98">
        <v>2</v>
      </c>
      <c r="I19" s="99">
        <v>0</v>
      </c>
      <c r="J19" s="100">
        <v>2</v>
      </c>
      <c r="K19" s="100">
        <v>0</v>
      </c>
      <c r="L19" s="110">
        <f>+I19*3+K19*1</f>
        <v>0</v>
      </c>
      <c r="M19" s="100">
        <f aca="true" t="shared" si="3" ref="M19:N21">+C19+E19+G19</f>
        <v>1</v>
      </c>
      <c r="N19" s="100">
        <f t="shared" si="3"/>
        <v>4</v>
      </c>
      <c r="O19" s="101">
        <f>+M19-N19</f>
        <v>-3</v>
      </c>
      <c r="P19" s="112">
        <v>3</v>
      </c>
    </row>
    <row r="20" spans="1:16" ht="30" customHeight="1">
      <c r="A20" s="264" t="str">
        <f>+E18</f>
        <v>二の宮</v>
      </c>
      <c r="B20" s="182"/>
      <c r="C20" s="94">
        <v>2</v>
      </c>
      <c r="D20" s="95">
        <v>1</v>
      </c>
      <c r="E20" s="96"/>
      <c r="F20" s="97"/>
      <c r="G20" s="96">
        <v>0</v>
      </c>
      <c r="H20" s="98">
        <v>4</v>
      </c>
      <c r="I20" s="99">
        <v>1</v>
      </c>
      <c r="J20" s="100">
        <v>1</v>
      </c>
      <c r="K20" s="100">
        <v>0</v>
      </c>
      <c r="L20" s="110">
        <f>+I20*3+K20*1</f>
        <v>3</v>
      </c>
      <c r="M20" s="100">
        <f t="shared" si="3"/>
        <v>2</v>
      </c>
      <c r="N20" s="100">
        <f t="shared" si="3"/>
        <v>5</v>
      </c>
      <c r="O20" s="101">
        <f>+M20-N20</f>
        <v>-3</v>
      </c>
      <c r="P20" s="124">
        <v>2</v>
      </c>
    </row>
    <row r="21" spans="1:16" ht="30" customHeight="1" thickBot="1">
      <c r="A21" s="265" t="str">
        <f>+G18</f>
        <v>吉沼</v>
      </c>
      <c r="B21" s="266"/>
      <c r="C21" s="102">
        <v>2</v>
      </c>
      <c r="D21" s="103">
        <v>0</v>
      </c>
      <c r="E21" s="104">
        <v>4</v>
      </c>
      <c r="F21" s="105">
        <v>0</v>
      </c>
      <c r="G21" s="104"/>
      <c r="H21" s="106"/>
      <c r="I21" s="107">
        <v>2</v>
      </c>
      <c r="J21" s="108">
        <v>0</v>
      </c>
      <c r="K21" s="108">
        <v>0</v>
      </c>
      <c r="L21" s="111">
        <f>+I21*3+K21*1</f>
        <v>6</v>
      </c>
      <c r="M21" s="108">
        <f t="shared" si="3"/>
        <v>6</v>
      </c>
      <c r="N21" s="108">
        <f t="shared" si="3"/>
        <v>0</v>
      </c>
      <c r="O21" s="109">
        <f>+M21-N21</f>
        <v>6</v>
      </c>
      <c r="P21" s="126">
        <v>1</v>
      </c>
    </row>
    <row r="22" ht="30" customHeight="1" thickBot="1"/>
    <row r="23" spans="1:16" ht="30" customHeight="1">
      <c r="A23" s="274" t="s">
        <v>14</v>
      </c>
      <c r="B23" s="275"/>
      <c r="C23" s="267" t="str">
        <f>+'午前の部'!D11</f>
        <v>高崎</v>
      </c>
      <c r="D23" s="273"/>
      <c r="E23" s="267" t="str">
        <f>+'午前の部'!F11</f>
        <v>竹園東</v>
      </c>
      <c r="F23" s="273"/>
      <c r="G23" s="267" t="str">
        <f>+'午前の部'!H11</f>
        <v>MAENO</v>
      </c>
      <c r="H23" s="268"/>
      <c r="I23" s="55" t="s">
        <v>40</v>
      </c>
      <c r="J23" s="53" t="s">
        <v>39</v>
      </c>
      <c r="K23" s="53" t="s">
        <v>41</v>
      </c>
      <c r="L23" s="54" t="s">
        <v>42</v>
      </c>
      <c r="M23" s="53" t="s">
        <v>43</v>
      </c>
      <c r="N23" s="53" t="s">
        <v>44</v>
      </c>
      <c r="O23" s="56" t="s">
        <v>45</v>
      </c>
      <c r="P23" s="115" t="s">
        <v>46</v>
      </c>
    </row>
    <row r="24" spans="1:16" ht="30" customHeight="1">
      <c r="A24" s="264" t="str">
        <f>+C23</f>
        <v>高崎</v>
      </c>
      <c r="B24" s="182"/>
      <c r="C24" s="94"/>
      <c r="D24" s="95"/>
      <c r="E24" s="96">
        <v>2</v>
      </c>
      <c r="F24" s="97">
        <v>5</v>
      </c>
      <c r="G24" s="96">
        <v>0</v>
      </c>
      <c r="H24" s="98">
        <v>6</v>
      </c>
      <c r="I24" s="99">
        <v>0</v>
      </c>
      <c r="J24" s="100">
        <v>2</v>
      </c>
      <c r="K24" s="100">
        <v>0</v>
      </c>
      <c r="L24" s="110">
        <f>+I24*3+K24*1</f>
        <v>0</v>
      </c>
      <c r="M24" s="100">
        <f aca="true" t="shared" si="4" ref="M24:N26">+C24+E24+G24</f>
        <v>2</v>
      </c>
      <c r="N24" s="100">
        <f t="shared" si="4"/>
        <v>11</v>
      </c>
      <c r="O24" s="101">
        <f>+M24-N24</f>
        <v>-9</v>
      </c>
      <c r="P24" s="112">
        <v>3</v>
      </c>
    </row>
    <row r="25" spans="1:16" ht="30" customHeight="1">
      <c r="A25" s="264" t="str">
        <f>+E23</f>
        <v>竹園東</v>
      </c>
      <c r="B25" s="182"/>
      <c r="C25" s="94">
        <v>5</v>
      </c>
      <c r="D25" s="95">
        <v>2</v>
      </c>
      <c r="E25" s="96"/>
      <c r="F25" s="97"/>
      <c r="G25" s="96">
        <v>0</v>
      </c>
      <c r="H25" s="98">
        <v>4</v>
      </c>
      <c r="I25" s="99">
        <v>1</v>
      </c>
      <c r="J25" s="100">
        <v>1</v>
      </c>
      <c r="K25" s="100">
        <v>0</v>
      </c>
      <c r="L25" s="110">
        <f>+I25*3+K25*1</f>
        <v>3</v>
      </c>
      <c r="M25" s="100">
        <f t="shared" si="4"/>
        <v>5</v>
      </c>
      <c r="N25" s="100">
        <f t="shared" si="4"/>
        <v>6</v>
      </c>
      <c r="O25" s="101">
        <f>+M25-N25</f>
        <v>-1</v>
      </c>
      <c r="P25" s="124">
        <v>2</v>
      </c>
    </row>
    <row r="26" spans="1:16" ht="30" customHeight="1" thickBot="1">
      <c r="A26" s="265" t="str">
        <f>+G23</f>
        <v>MAENO</v>
      </c>
      <c r="B26" s="266"/>
      <c r="C26" s="102">
        <v>6</v>
      </c>
      <c r="D26" s="103">
        <v>0</v>
      </c>
      <c r="E26" s="104">
        <v>4</v>
      </c>
      <c r="F26" s="105">
        <v>0</v>
      </c>
      <c r="G26" s="104"/>
      <c r="H26" s="106"/>
      <c r="I26" s="107">
        <v>2</v>
      </c>
      <c r="J26" s="108">
        <v>0</v>
      </c>
      <c r="K26" s="108">
        <v>0</v>
      </c>
      <c r="L26" s="111">
        <f>+I26*3+K26*1</f>
        <v>6</v>
      </c>
      <c r="M26" s="108">
        <f t="shared" si="4"/>
        <v>10</v>
      </c>
      <c r="N26" s="108">
        <f t="shared" si="4"/>
        <v>0</v>
      </c>
      <c r="O26" s="109">
        <f>+M26-N26</f>
        <v>10</v>
      </c>
      <c r="P26" s="126">
        <v>1</v>
      </c>
    </row>
    <row r="27" ht="30" customHeight="1" thickBot="1"/>
    <row r="28" spans="1:16" ht="30" customHeight="1">
      <c r="A28" s="269" t="s">
        <v>15</v>
      </c>
      <c r="B28" s="270"/>
      <c r="C28" s="267" t="str">
        <f>+'午前の部'!M11</f>
        <v>東光台</v>
      </c>
      <c r="D28" s="273"/>
      <c r="E28" s="267" t="str">
        <f>+'午前の部'!O11</f>
        <v>手代木</v>
      </c>
      <c r="F28" s="273"/>
      <c r="G28" s="267" t="str">
        <f>+'午前の部'!Q11</f>
        <v>大穂東</v>
      </c>
      <c r="H28" s="268"/>
      <c r="I28" s="55" t="s">
        <v>40</v>
      </c>
      <c r="J28" s="53" t="s">
        <v>39</v>
      </c>
      <c r="K28" s="53" t="s">
        <v>41</v>
      </c>
      <c r="L28" s="54" t="s">
        <v>42</v>
      </c>
      <c r="M28" s="53" t="s">
        <v>43</v>
      </c>
      <c r="N28" s="53" t="s">
        <v>44</v>
      </c>
      <c r="O28" s="56" t="s">
        <v>45</v>
      </c>
      <c r="P28" s="115" t="s">
        <v>46</v>
      </c>
    </row>
    <row r="29" spans="1:16" ht="30" customHeight="1">
      <c r="A29" s="264" t="str">
        <f>+C28</f>
        <v>東光台</v>
      </c>
      <c r="B29" s="182"/>
      <c r="C29" s="94"/>
      <c r="D29" s="95"/>
      <c r="E29" s="96">
        <v>2</v>
      </c>
      <c r="F29" s="97">
        <v>4</v>
      </c>
      <c r="G29" s="96">
        <v>7</v>
      </c>
      <c r="H29" s="98">
        <v>0</v>
      </c>
      <c r="I29" s="99">
        <v>1</v>
      </c>
      <c r="J29" s="100">
        <v>1</v>
      </c>
      <c r="K29" s="100">
        <v>0</v>
      </c>
      <c r="L29" s="110">
        <f>+I29*3+K29*1</f>
        <v>3</v>
      </c>
      <c r="M29" s="100">
        <f aca="true" t="shared" si="5" ref="M29:N31">+C29+E29+G29</f>
        <v>9</v>
      </c>
      <c r="N29" s="100">
        <f t="shared" si="5"/>
        <v>4</v>
      </c>
      <c r="O29" s="101">
        <f>+M29-N29</f>
        <v>5</v>
      </c>
      <c r="P29" s="124">
        <v>2</v>
      </c>
    </row>
    <row r="30" spans="1:16" ht="30" customHeight="1">
      <c r="A30" s="264" t="str">
        <f>+E28</f>
        <v>手代木</v>
      </c>
      <c r="B30" s="182"/>
      <c r="C30" s="94">
        <v>4</v>
      </c>
      <c r="D30" s="95">
        <v>2</v>
      </c>
      <c r="E30" s="96"/>
      <c r="F30" s="97"/>
      <c r="G30" s="96">
        <v>3</v>
      </c>
      <c r="H30" s="98">
        <v>1</v>
      </c>
      <c r="I30" s="99">
        <v>2</v>
      </c>
      <c r="J30" s="100">
        <v>0</v>
      </c>
      <c r="K30" s="100">
        <v>0</v>
      </c>
      <c r="L30" s="110">
        <f>+I30*3+K30*1</f>
        <v>6</v>
      </c>
      <c r="M30" s="100">
        <f t="shared" si="5"/>
        <v>7</v>
      </c>
      <c r="N30" s="100">
        <f t="shared" si="5"/>
        <v>3</v>
      </c>
      <c r="O30" s="101">
        <f>+M30-N30</f>
        <v>4</v>
      </c>
      <c r="P30" s="125">
        <v>1</v>
      </c>
    </row>
    <row r="31" spans="1:16" ht="30" customHeight="1" thickBot="1">
      <c r="A31" s="265" t="str">
        <f>+G28</f>
        <v>大穂東</v>
      </c>
      <c r="B31" s="266"/>
      <c r="C31" s="102">
        <v>0</v>
      </c>
      <c r="D31" s="103">
        <v>7</v>
      </c>
      <c r="E31" s="104">
        <v>1</v>
      </c>
      <c r="F31" s="105">
        <v>3</v>
      </c>
      <c r="G31" s="104"/>
      <c r="H31" s="106"/>
      <c r="I31" s="107">
        <v>0</v>
      </c>
      <c r="J31" s="108">
        <v>2</v>
      </c>
      <c r="K31" s="108">
        <v>0</v>
      </c>
      <c r="L31" s="111">
        <f>+I31*3+K31*1</f>
        <v>0</v>
      </c>
      <c r="M31" s="108">
        <f t="shared" si="5"/>
        <v>1</v>
      </c>
      <c r="N31" s="108">
        <f t="shared" si="5"/>
        <v>10</v>
      </c>
      <c r="O31" s="109">
        <f>+M31-N31</f>
        <v>-9</v>
      </c>
      <c r="P31" s="113">
        <v>3</v>
      </c>
    </row>
    <row r="32" ht="30" customHeight="1" thickBot="1"/>
    <row r="33" spans="1:16" ht="30" customHeight="1">
      <c r="A33" s="271" t="s">
        <v>16</v>
      </c>
      <c r="B33" s="272"/>
      <c r="C33" s="267" t="str">
        <f>+'午前の部'!V11</f>
        <v>谷田部</v>
      </c>
      <c r="D33" s="273"/>
      <c r="E33" s="267" t="str">
        <f>+'午前の部'!X11</f>
        <v>つくばｽﾎﾟｰﾂ</v>
      </c>
      <c r="F33" s="273"/>
      <c r="G33" s="267" t="str">
        <f>+'午前の部'!Z11</f>
        <v>ﾊﾟﾙｾﾝﾃ</v>
      </c>
      <c r="H33" s="268"/>
      <c r="I33" s="55" t="s">
        <v>40</v>
      </c>
      <c r="J33" s="53" t="s">
        <v>39</v>
      </c>
      <c r="K33" s="53" t="s">
        <v>41</v>
      </c>
      <c r="L33" s="54" t="s">
        <v>42</v>
      </c>
      <c r="M33" s="53" t="s">
        <v>43</v>
      </c>
      <c r="N33" s="53" t="s">
        <v>44</v>
      </c>
      <c r="O33" s="56" t="s">
        <v>45</v>
      </c>
      <c r="P33" s="115" t="s">
        <v>46</v>
      </c>
    </row>
    <row r="34" spans="1:16" ht="30" customHeight="1">
      <c r="A34" s="264" t="str">
        <f>+C33</f>
        <v>谷田部</v>
      </c>
      <c r="B34" s="182"/>
      <c r="C34" s="94"/>
      <c r="D34" s="95"/>
      <c r="E34" s="96">
        <v>2</v>
      </c>
      <c r="F34" s="97">
        <v>0</v>
      </c>
      <c r="G34" s="96">
        <v>2</v>
      </c>
      <c r="H34" s="98">
        <v>0</v>
      </c>
      <c r="I34" s="99">
        <v>2</v>
      </c>
      <c r="J34" s="100">
        <v>0</v>
      </c>
      <c r="K34" s="100">
        <v>0</v>
      </c>
      <c r="L34" s="110">
        <f>+I34*3+K34*1</f>
        <v>6</v>
      </c>
      <c r="M34" s="100">
        <f aca="true" t="shared" si="6" ref="M34:N36">+C34+E34+G34</f>
        <v>4</v>
      </c>
      <c r="N34" s="100">
        <f t="shared" si="6"/>
        <v>0</v>
      </c>
      <c r="O34" s="101">
        <f>+M34-N34</f>
        <v>4</v>
      </c>
      <c r="P34" s="125">
        <v>1</v>
      </c>
    </row>
    <row r="35" spans="1:16" ht="30" customHeight="1">
      <c r="A35" s="264" t="str">
        <f>+E33</f>
        <v>つくばｽﾎﾟｰﾂ</v>
      </c>
      <c r="B35" s="182"/>
      <c r="C35" s="94">
        <v>0</v>
      </c>
      <c r="D35" s="95">
        <v>2</v>
      </c>
      <c r="E35" s="96"/>
      <c r="F35" s="97"/>
      <c r="G35" s="96">
        <v>0</v>
      </c>
      <c r="H35" s="98">
        <v>0</v>
      </c>
      <c r="I35" s="99">
        <v>0</v>
      </c>
      <c r="J35" s="100">
        <v>0</v>
      </c>
      <c r="K35" s="100">
        <v>1</v>
      </c>
      <c r="L35" s="110">
        <f>+I35*3+K35*1</f>
        <v>1</v>
      </c>
      <c r="M35" s="100">
        <f t="shared" si="6"/>
        <v>0</v>
      </c>
      <c r="N35" s="100">
        <f t="shared" si="6"/>
        <v>2</v>
      </c>
      <c r="O35" s="101">
        <f>+M35-N35</f>
        <v>-2</v>
      </c>
      <c r="P35" s="112" t="s">
        <v>106</v>
      </c>
    </row>
    <row r="36" spans="1:16" ht="30" customHeight="1" thickBot="1">
      <c r="A36" s="265" t="str">
        <f>+G33</f>
        <v>ﾊﾟﾙｾﾝﾃ</v>
      </c>
      <c r="B36" s="266"/>
      <c r="C36" s="102">
        <v>0</v>
      </c>
      <c r="D36" s="103">
        <v>2</v>
      </c>
      <c r="E36" s="104">
        <v>0</v>
      </c>
      <c r="F36" s="105">
        <v>0</v>
      </c>
      <c r="G36" s="104"/>
      <c r="H36" s="106"/>
      <c r="I36" s="107">
        <v>0</v>
      </c>
      <c r="J36" s="108">
        <v>0</v>
      </c>
      <c r="K36" s="108">
        <v>1</v>
      </c>
      <c r="L36" s="111">
        <f>+I36*3+K36*1</f>
        <v>1</v>
      </c>
      <c r="M36" s="108">
        <f t="shared" si="6"/>
        <v>0</v>
      </c>
      <c r="N36" s="108">
        <f t="shared" si="6"/>
        <v>2</v>
      </c>
      <c r="O36" s="109">
        <f>+M36-N36</f>
        <v>-2</v>
      </c>
      <c r="P36" s="123" t="s">
        <v>105</v>
      </c>
    </row>
    <row r="37" ht="30" customHeight="1"/>
    <row r="38" ht="24.75" customHeight="1"/>
  </sheetData>
  <sheetProtection/>
  <mergeCells count="49">
    <mergeCell ref="G3:H3"/>
    <mergeCell ref="E8:F8"/>
    <mergeCell ref="G8:H8"/>
    <mergeCell ref="A9:B9"/>
    <mergeCell ref="A5:B5"/>
    <mergeCell ref="A6:B6"/>
    <mergeCell ref="A4:B4"/>
    <mergeCell ref="A3:B3"/>
    <mergeCell ref="C3:D3"/>
    <mergeCell ref="E3:F3"/>
    <mergeCell ref="A18:B18"/>
    <mergeCell ref="E18:F18"/>
    <mergeCell ref="G18:H18"/>
    <mergeCell ref="A10:B10"/>
    <mergeCell ref="A11:B11"/>
    <mergeCell ref="A8:B8"/>
    <mergeCell ref="C8:D8"/>
    <mergeCell ref="C13:D13"/>
    <mergeCell ref="E13:F13"/>
    <mergeCell ref="A20:B20"/>
    <mergeCell ref="A21:B21"/>
    <mergeCell ref="A25:B25"/>
    <mergeCell ref="C18:D18"/>
    <mergeCell ref="A19:B19"/>
    <mergeCell ref="G13:H13"/>
    <mergeCell ref="A14:B14"/>
    <mergeCell ref="A15:B15"/>
    <mergeCell ref="A16:B16"/>
    <mergeCell ref="A13:B13"/>
    <mergeCell ref="E33:F33"/>
    <mergeCell ref="G33:H33"/>
    <mergeCell ref="A26:B26"/>
    <mergeCell ref="A23:B23"/>
    <mergeCell ref="C23:D23"/>
    <mergeCell ref="C28:D28"/>
    <mergeCell ref="A24:B24"/>
    <mergeCell ref="E28:F28"/>
    <mergeCell ref="E23:F23"/>
    <mergeCell ref="G23:H23"/>
    <mergeCell ref="A35:B35"/>
    <mergeCell ref="A36:B36"/>
    <mergeCell ref="G28:H28"/>
    <mergeCell ref="A29:B29"/>
    <mergeCell ref="A34:B34"/>
    <mergeCell ref="A30:B30"/>
    <mergeCell ref="A31:B31"/>
    <mergeCell ref="A28:B28"/>
    <mergeCell ref="A33:B33"/>
    <mergeCell ref="C33:D33"/>
  </mergeCells>
  <printOptions/>
  <pageMargins left="1.299212598425197" right="0.31496062992125984" top="0.5511811023622047" bottom="0.15748031496062992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8"/>
  <sheetViews>
    <sheetView zoomScalePageLayoutView="0" workbookViewId="0" topLeftCell="A11">
      <selection activeCell="I36" sqref="I36"/>
    </sheetView>
  </sheetViews>
  <sheetFormatPr defaultColWidth="6.625" defaultRowHeight="19.5" customHeight="1"/>
  <cols>
    <col min="1" max="1" width="3.625" style="4" customWidth="1"/>
    <col min="2" max="17" width="8.375" style="4" customWidth="1"/>
    <col min="18" max="16384" width="6.625" style="4" customWidth="1"/>
  </cols>
  <sheetData>
    <row r="1" spans="4:15" ht="37.5" customHeight="1">
      <c r="D1" s="335" t="s">
        <v>21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4:15" ht="19.5" customHeight="1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4" spans="2:10" ht="36.75" customHeight="1" thickBot="1">
      <c r="B4" s="58" t="s">
        <v>5</v>
      </c>
      <c r="I4" s="336"/>
      <c r="J4" s="336"/>
    </row>
    <row r="5" spans="2:12" ht="30" customHeight="1" thickTop="1">
      <c r="B5" s="58"/>
      <c r="I5" s="339" t="s">
        <v>3</v>
      </c>
      <c r="J5" s="340"/>
      <c r="L5" s="146"/>
    </row>
    <row r="6" spans="9:10" ht="38.25" customHeight="1" thickBot="1">
      <c r="I6" s="337" t="s">
        <v>112</v>
      </c>
      <c r="J6" s="338"/>
    </row>
    <row r="7" spans="6:14" ht="19.5" customHeight="1" thickBot="1" thickTop="1">
      <c r="F7" s="142">
        <v>3</v>
      </c>
      <c r="G7" s="133"/>
      <c r="H7" s="133"/>
      <c r="I7" s="134"/>
      <c r="J7" s="19"/>
      <c r="N7" s="143">
        <v>0</v>
      </c>
    </row>
    <row r="8" spans="2:16" ht="38.25" customHeight="1" thickBot="1" thickTop="1">
      <c r="B8" s="61">
        <v>0.625</v>
      </c>
      <c r="D8" s="142">
        <v>1</v>
      </c>
      <c r="E8" s="134"/>
      <c r="F8" s="19"/>
      <c r="G8" s="144">
        <v>0</v>
      </c>
      <c r="H8" s="6"/>
      <c r="I8" s="304" t="s">
        <v>82</v>
      </c>
      <c r="J8" s="308"/>
      <c r="K8" s="18"/>
      <c r="L8" s="18"/>
      <c r="M8" s="79"/>
      <c r="N8" s="79"/>
      <c r="O8" s="136"/>
      <c r="P8" s="19"/>
    </row>
    <row r="9" spans="2:17" ht="30" customHeight="1" thickBot="1" thickTop="1">
      <c r="B9" s="61">
        <v>0.5833333333333334</v>
      </c>
      <c r="D9" s="128"/>
      <c r="E9" s="304" t="s">
        <v>81</v>
      </c>
      <c r="F9" s="308"/>
      <c r="G9" s="127"/>
      <c r="H9" s="15"/>
      <c r="I9" s="15"/>
      <c r="J9" s="15"/>
      <c r="K9" s="15"/>
      <c r="L9" s="67"/>
      <c r="M9" s="72"/>
      <c r="N9" s="135"/>
      <c r="O9" s="137"/>
      <c r="Q9" s="20"/>
    </row>
    <row r="10" spans="2:17" ht="33.75" customHeight="1" thickBot="1" thickTop="1">
      <c r="B10" s="60"/>
      <c r="C10" s="138">
        <v>0</v>
      </c>
      <c r="D10" s="139">
        <v>2</v>
      </c>
      <c r="E10" s="62"/>
      <c r="F10" s="62"/>
      <c r="G10" s="141">
        <v>0</v>
      </c>
      <c r="H10" s="140">
        <v>2</v>
      </c>
      <c r="I10" s="15"/>
      <c r="J10" s="15"/>
      <c r="K10" s="15"/>
      <c r="L10" s="67"/>
      <c r="M10" s="68"/>
      <c r="N10" s="326" t="s">
        <v>128</v>
      </c>
      <c r="O10" s="327"/>
      <c r="Q10" s="20"/>
    </row>
    <row r="11" spans="2:17" ht="33.75" customHeight="1" thickBot="1" thickTop="1">
      <c r="B11" s="61">
        <v>0.5416666666666666</v>
      </c>
      <c r="C11" s="303" t="s">
        <v>27</v>
      </c>
      <c r="D11" s="304"/>
      <c r="E11" s="129"/>
      <c r="F11" s="6"/>
      <c r="G11" s="303" t="s">
        <v>28</v>
      </c>
      <c r="H11" s="334"/>
      <c r="J11" s="145"/>
      <c r="L11" s="81" t="s">
        <v>85</v>
      </c>
      <c r="M11" s="170">
        <v>3</v>
      </c>
      <c r="N11" s="328"/>
      <c r="O11" s="329"/>
      <c r="P11" s="165">
        <v>0</v>
      </c>
      <c r="Q11" s="82" t="s">
        <v>75</v>
      </c>
    </row>
    <row r="12" spans="2:16" ht="19.5" customHeight="1" thickTop="1">
      <c r="B12" s="60"/>
      <c r="C12" s="305"/>
      <c r="D12" s="304"/>
      <c r="E12" s="128"/>
      <c r="F12" s="67"/>
      <c r="G12" s="305"/>
      <c r="H12" s="334"/>
      <c r="I12" s="15"/>
      <c r="J12" s="15"/>
      <c r="K12"/>
      <c r="L12"/>
      <c r="M12" s="128"/>
      <c r="N12" s="15"/>
      <c r="O12"/>
      <c r="P12" s="166"/>
    </row>
    <row r="13" spans="3:17" ht="19.5" customHeight="1" thickBot="1">
      <c r="C13" s="20"/>
      <c r="D13" s="6"/>
      <c r="E13" s="130"/>
      <c r="F13" s="131"/>
      <c r="G13" s="69"/>
      <c r="H13" s="132"/>
      <c r="I13" s="143"/>
      <c r="K13" s="6"/>
      <c r="L13" s="6"/>
      <c r="M13" s="164">
        <v>1</v>
      </c>
      <c r="O13" s="6"/>
      <c r="P13" s="167">
        <v>0</v>
      </c>
      <c r="Q13" s="143"/>
    </row>
    <row r="14" spans="2:17" s="46" customFormat="1" ht="33.75" customHeight="1" thickBot="1" thickTop="1">
      <c r="B14" s="314" t="s">
        <v>123</v>
      </c>
      <c r="C14" s="315"/>
      <c r="D14" s="318" t="s">
        <v>112</v>
      </c>
      <c r="E14" s="319"/>
      <c r="F14" s="322" t="s">
        <v>124</v>
      </c>
      <c r="G14" s="323"/>
      <c r="H14" s="326" t="s">
        <v>125</v>
      </c>
      <c r="I14" s="327"/>
      <c r="J14"/>
      <c r="K14"/>
      <c r="L14" s="326" t="s">
        <v>126</v>
      </c>
      <c r="M14" s="327"/>
      <c r="N14" s="168">
        <v>0</v>
      </c>
      <c r="O14" s="169">
        <v>1</v>
      </c>
      <c r="P14" s="322" t="s">
        <v>127</v>
      </c>
      <c r="Q14" s="323"/>
    </row>
    <row r="15" spans="2:17" s="46" customFormat="1" ht="33.75" customHeight="1" thickBot="1" thickTop="1">
      <c r="B15" s="316"/>
      <c r="C15" s="317"/>
      <c r="D15" s="320"/>
      <c r="E15" s="321"/>
      <c r="F15" s="324"/>
      <c r="G15" s="325"/>
      <c r="H15" s="328"/>
      <c r="I15" s="329"/>
      <c r="J15" s="78"/>
      <c r="K15" s="78"/>
      <c r="L15" s="328"/>
      <c r="M15" s="329"/>
      <c r="N15" s="296" t="s">
        <v>84</v>
      </c>
      <c r="O15" s="297"/>
      <c r="P15" s="324"/>
      <c r="Q15" s="325"/>
    </row>
    <row r="16" spans="3:17" ht="19.5" customHeight="1" thickBot="1" thickTop="1">
      <c r="C16" s="147"/>
      <c r="D16" s="35"/>
      <c r="E16" s="258"/>
      <c r="F16" s="330"/>
      <c r="G16" s="150"/>
      <c r="H16" s="36"/>
      <c r="I16" s="23"/>
      <c r="K16" s="6"/>
      <c r="L16" s="71"/>
      <c r="M16" s="59"/>
      <c r="N16" s="59"/>
      <c r="O16" s="71"/>
      <c r="P16" s="80"/>
      <c r="Q16" s="23"/>
    </row>
    <row r="17" spans="2:15" ht="19.5" customHeight="1" thickTop="1">
      <c r="B17" s="60">
        <v>0.6041666666666666</v>
      </c>
      <c r="C17" s="143">
        <v>2</v>
      </c>
      <c r="D17" s="148"/>
      <c r="E17" s="285" t="s">
        <v>83</v>
      </c>
      <c r="F17" s="285"/>
      <c r="G17" s="149"/>
      <c r="H17" s="138">
        <v>1</v>
      </c>
      <c r="K17" s="6"/>
      <c r="L17" s="6"/>
      <c r="M17" s="59"/>
      <c r="N17" s="59"/>
      <c r="O17" s="6"/>
    </row>
    <row r="18" spans="2:15" ht="19.5" customHeight="1">
      <c r="B18" s="60"/>
      <c r="D18" s="6"/>
      <c r="E18" s="62"/>
      <c r="F18" s="62"/>
      <c r="G18" s="6"/>
      <c r="K18" s="6"/>
      <c r="L18" s="6"/>
      <c r="M18" s="59"/>
      <c r="N18" s="59"/>
      <c r="O18" s="6"/>
    </row>
    <row r="19" spans="4:15" ht="19.5" customHeight="1">
      <c r="D19" s="6"/>
      <c r="E19" s="57"/>
      <c r="F19" s="57"/>
      <c r="G19" s="6"/>
      <c r="L19" s="6"/>
      <c r="M19" s="57"/>
      <c r="N19" s="57"/>
      <c r="O19" s="6"/>
    </row>
    <row r="20" spans="2:10" ht="29.25" customHeight="1">
      <c r="B20" s="58" t="s">
        <v>6</v>
      </c>
      <c r="I20" s="17"/>
      <c r="J20" s="17"/>
    </row>
    <row r="21" spans="2:10" ht="19.5" customHeight="1" thickBot="1">
      <c r="B21" s="16"/>
      <c r="I21" s="17"/>
      <c r="J21" s="17"/>
    </row>
    <row r="22" spans="2:15" ht="30" customHeight="1" thickTop="1">
      <c r="B22" s="16"/>
      <c r="E22" s="332" t="s">
        <v>118</v>
      </c>
      <c r="F22" s="333"/>
      <c r="I22" s="17"/>
      <c r="J22" s="17"/>
      <c r="N22" s="332" t="s">
        <v>118</v>
      </c>
      <c r="O22" s="333"/>
    </row>
    <row r="23" spans="5:15" ht="39" customHeight="1" thickBot="1">
      <c r="E23" s="298" t="s">
        <v>59</v>
      </c>
      <c r="F23" s="299"/>
      <c r="I23" s="6"/>
      <c r="J23" s="33"/>
      <c r="M23"/>
      <c r="N23" s="298" t="s">
        <v>66</v>
      </c>
      <c r="O23" s="299"/>
    </row>
    <row r="24" spans="4:16" ht="19.5" customHeight="1" thickBot="1" thickTop="1">
      <c r="D24" s="138">
        <v>1</v>
      </c>
      <c r="F24" s="153"/>
      <c r="G24" s="162">
        <v>4</v>
      </c>
      <c r="H24" s="6"/>
      <c r="I24" s="302"/>
      <c r="J24" s="302"/>
      <c r="K24" s="6"/>
      <c r="L24" s="6"/>
      <c r="M24"/>
      <c r="N24" s="83"/>
      <c r="O24" s="154"/>
      <c r="P24" s="19"/>
    </row>
    <row r="25" spans="2:17" ht="30" customHeight="1" thickBot="1" thickTop="1">
      <c r="B25" s="61">
        <v>0.625</v>
      </c>
      <c r="C25" s="152"/>
      <c r="D25" s="151"/>
      <c r="E25" s="308" t="s">
        <v>86</v>
      </c>
      <c r="F25" s="304"/>
      <c r="G25" s="152"/>
      <c r="H25" s="15"/>
      <c r="I25" s="15"/>
      <c r="J25" s="15"/>
      <c r="K25" s="15"/>
      <c r="L25" s="67"/>
      <c r="M25" s="72"/>
      <c r="N25" s="135"/>
      <c r="O25" s="137"/>
      <c r="Q25" s="20"/>
    </row>
    <row r="26" spans="2:17" ht="33.75" customHeight="1" thickBot="1" thickTop="1">
      <c r="B26" s="60"/>
      <c r="C26" s="159">
        <v>0</v>
      </c>
      <c r="D26" s="161">
        <v>0</v>
      </c>
      <c r="E26" s="62"/>
      <c r="F26" s="62"/>
      <c r="G26" s="159">
        <v>3</v>
      </c>
      <c r="H26" s="161">
        <v>0</v>
      </c>
      <c r="I26" s="15"/>
      <c r="J26" s="15"/>
      <c r="K26" s="15"/>
      <c r="L26" s="67"/>
      <c r="M26" s="68"/>
      <c r="N26" s="288" t="s">
        <v>66</v>
      </c>
      <c r="O26" s="289"/>
      <c r="P26" s="138"/>
      <c r="Q26" s="20"/>
    </row>
    <row r="27" spans="2:19" ht="33.75" customHeight="1" thickBot="1" thickTop="1">
      <c r="B27" s="61">
        <v>0.5625</v>
      </c>
      <c r="C27" s="306" t="s">
        <v>119</v>
      </c>
      <c r="D27" s="307"/>
      <c r="E27" s="6"/>
      <c r="F27" s="152"/>
      <c r="G27" s="308" t="s">
        <v>76</v>
      </c>
      <c r="H27" s="309"/>
      <c r="L27" s="81" t="s">
        <v>87</v>
      </c>
      <c r="M27" s="163">
        <v>1</v>
      </c>
      <c r="N27" s="290"/>
      <c r="O27" s="291"/>
      <c r="P27" s="165">
        <v>1</v>
      </c>
      <c r="Q27" s="82" t="s">
        <v>77</v>
      </c>
      <c r="R27" s="282" t="s">
        <v>121</v>
      </c>
      <c r="S27" s="282"/>
    </row>
    <row r="28" spans="2:16" ht="19.5" customHeight="1" thickTop="1">
      <c r="B28" s="60"/>
      <c r="C28" s="306"/>
      <c r="D28" s="307"/>
      <c r="E28" s="67"/>
      <c r="F28" s="155"/>
      <c r="G28" s="304"/>
      <c r="H28" s="310"/>
      <c r="I28" s="15"/>
      <c r="J28" s="15"/>
      <c r="K28"/>
      <c r="L28"/>
      <c r="M28" s="128"/>
      <c r="N28" s="15"/>
      <c r="O28"/>
      <c r="P28" s="166"/>
    </row>
    <row r="29" spans="3:17" ht="19.5" customHeight="1" thickBot="1">
      <c r="C29" s="130"/>
      <c r="D29" s="70"/>
      <c r="E29" s="131"/>
      <c r="F29" s="132"/>
      <c r="G29" s="6"/>
      <c r="H29" s="21"/>
      <c r="K29" s="6"/>
      <c r="L29" s="6"/>
      <c r="M29" s="164">
        <v>0</v>
      </c>
      <c r="O29" s="6"/>
      <c r="P29" s="167">
        <v>1</v>
      </c>
      <c r="Q29" s="138"/>
    </row>
    <row r="30" spans="2:17" s="46" customFormat="1" ht="33.75" customHeight="1" thickBot="1" thickTop="1">
      <c r="B30" s="286" t="s">
        <v>55</v>
      </c>
      <c r="C30" s="286"/>
      <c r="D30" s="286" t="s">
        <v>56</v>
      </c>
      <c r="E30" s="286"/>
      <c r="F30" s="286" t="s">
        <v>113</v>
      </c>
      <c r="G30" s="286"/>
      <c r="H30" s="286" t="s">
        <v>63</v>
      </c>
      <c r="I30" s="286"/>
      <c r="J30"/>
      <c r="K30"/>
      <c r="L30" s="288" t="s">
        <v>114</v>
      </c>
      <c r="M30" s="289"/>
      <c r="N30" s="168">
        <v>2</v>
      </c>
      <c r="O30" s="169">
        <v>0</v>
      </c>
      <c r="P30" s="288" t="s">
        <v>115</v>
      </c>
      <c r="Q30" s="289"/>
    </row>
    <row r="31" spans="2:17" s="46" customFormat="1" ht="33.75" customHeight="1" thickBot="1" thickTop="1">
      <c r="B31" s="287"/>
      <c r="C31" s="287"/>
      <c r="D31" s="287"/>
      <c r="E31" s="287"/>
      <c r="F31" s="287"/>
      <c r="G31" s="287"/>
      <c r="H31" s="287"/>
      <c r="I31" s="287"/>
      <c r="J31" s="78"/>
      <c r="K31" s="78"/>
      <c r="L31" s="290"/>
      <c r="M31" s="291"/>
      <c r="N31" s="296" t="s">
        <v>78</v>
      </c>
      <c r="O31" s="297"/>
      <c r="P31" s="290"/>
      <c r="Q31" s="291"/>
    </row>
    <row r="32" spans="3:17" ht="19.5" customHeight="1" thickBot="1" thickTop="1">
      <c r="C32" s="34"/>
      <c r="D32" s="157"/>
      <c r="E32" s="331"/>
      <c r="F32" s="284"/>
      <c r="G32" s="156"/>
      <c r="H32" s="157"/>
      <c r="I32" s="23"/>
      <c r="K32" s="6"/>
      <c r="L32" s="71"/>
      <c r="M32" s="59"/>
      <c r="N32" s="59"/>
      <c r="O32" s="71"/>
      <c r="P32" s="80"/>
      <c r="Q32" s="23"/>
    </row>
    <row r="33" spans="2:15" ht="19.5" customHeight="1" thickTop="1">
      <c r="B33" s="60">
        <v>0.6041666666666666</v>
      </c>
      <c r="C33" s="143">
        <v>0</v>
      </c>
      <c r="D33" s="148"/>
      <c r="E33" s="285" t="s">
        <v>88</v>
      </c>
      <c r="F33" s="285"/>
      <c r="G33" s="149"/>
      <c r="H33" s="138">
        <v>0</v>
      </c>
      <c r="K33" s="6"/>
      <c r="L33" s="6"/>
      <c r="M33" s="59"/>
      <c r="N33" s="59"/>
      <c r="O33" s="6"/>
    </row>
    <row r="34" spans="2:15" ht="19.5" customHeight="1">
      <c r="B34" s="60"/>
      <c r="D34" s="6"/>
      <c r="E34" s="313" t="s">
        <v>120</v>
      </c>
      <c r="F34" s="313"/>
      <c r="G34" s="6"/>
      <c r="K34" s="6"/>
      <c r="L34" s="6"/>
      <c r="M34" s="59"/>
      <c r="N34" s="59"/>
      <c r="O34" s="6"/>
    </row>
    <row r="36" spans="2:10" ht="29.25" customHeight="1">
      <c r="B36" s="58" t="s">
        <v>7</v>
      </c>
      <c r="I36" s="17"/>
      <c r="J36" s="17"/>
    </row>
    <row r="37" spans="2:10" ht="19.5" customHeight="1" thickBot="1">
      <c r="B37" s="16"/>
      <c r="I37" s="17"/>
      <c r="J37" s="17"/>
    </row>
    <row r="38" spans="5:15" ht="39" customHeight="1" thickBot="1" thickTop="1">
      <c r="E38" s="311" t="s">
        <v>60</v>
      </c>
      <c r="F38" s="312"/>
      <c r="J38" s="8"/>
      <c r="M38"/>
      <c r="N38" s="300" t="s">
        <v>65</v>
      </c>
      <c r="O38" s="301"/>
    </row>
    <row r="39" spans="4:16" ht="19.5" customHeight="1" thickBot="1" thickTop="1">
      <c r="D39" s="138">
        <v>0</v>
      </c>
      <c r="F39" s="153"/>
      <c r="G39" s="162">
        <v>4</v>
      </c>
      <c r="H39" s="6"/>
      <c r="I39" s="302"/>
      <c r="J39" s="302"/>
      <c r="K39" s="6"/>
      <c r="L39" s="6"/>
      <c r="M39"/>
      <c r="N39" s="83"/>
      <c r="O39" s="154"/>
      <c r="P39" s="19"/>
    </row>
    <row r="40" spans="2:17" ht="30" customHeight="1" thickBot="1" thickTop="1">
      <c r="B40" s="61">
        <v>0.6041666666666666</v>
      </c>
      <c r="D40" s="158"/>
      <c r="E40" s="308" t="s">
        <v>79</v>
      </c>
      <c r="F40" s="308"/>
      <c r="G40" s="152"/>
      <c r="H40" s="15"/>
      <c r="I40" s="15"/>
      <c r="J40" s="15"/>
      <c r="K40" s="15"/>
      <c r="L40" s="67"/>
      <c r="M40" s="72"/>
      <c r="N40" s="135"/>
      <c r="O40" s="137"/>
      <c r="Q40" s="20"/>
    </row>
    <row r="41" spans="2:17" ht="33.75" customHeight="1" thickBot="1" thickTop="1">
      <c r="B41" s="60"/>
      <c r="C41" s="138">
        <v>0</v>
      </c>
      <c r="D41" s="139">
        <v>1</v>
      </c>
      <c r="E41" s="62"/>
      <c r="F41" s="62"/>
      <c r="G41" s="159">
        <v>1</v>
      </c>
      <c r="H41" s="161">
        <v>1</v>
      </c>
      <c r="I41" s="15"/>
      <c r="J41" s="15"/>
      <c r="K41" s="15"/>
      <c r="L41" s="67"/>
      <c r="M41" s="68"/>
      <c r="N41" s="288" t="s">
        <v>65</v>
      </c>
      <c r="O41" s="289"/>
      <c r="Q41" s="20"/>
    </row>
    <row r="42" spans="2:17" ht="33.75" customHeight="1" thickBot="1" thickTop="1">
      <c r="B42" s="61">
        <v>0.5208333333333334</v>
      </c>
      <c r="C42" s="303" t="s">
        <v>89</v>
      </c>
      <c r="D42" s="304"/>
      <c r="E42" s="129"/>
      <c r="F42" s="152"/>
      <c r="G42" s="306" t="s">
        <v>122</v>
      </c>
      <c r="H42" s="307"/>
      <c r="L42" s="81" t="s">
        <v>90</v>
      </c>
      <c r="M42" s="170">
        <v>2</v>
      </c>
      <c r="N42" s="290"/>
      <c r="O42" s="291"/>
      <c r="P42" s="165">
        <v>0</v>
      </c>
      <c r="Q42" s="82" t="s">
        <v>91</v>
      </c>
    </row>
    <row r="43" spans="2:16" ht="19.5" customHeight="1" thickTop="1">
      <c r="B43" s="60"/>
      <c r="C43" s="305"/>
      <c r="D43" s="304"/>
      <c r="E43" s="128"/>
      <c r="F43" s="155"/>
      <c r="G43" s="306"/>
      <c r="H43" s="307"/>
      <c r="I43" s="15"/>
      <c r="J43" s="15"/>
      <c r="K43"/>
      <c r="L43"/>
      <c r="M43" s="128"/>
      <c r="N43" s="15"/>
      <c r="O43"/>
      <c r="P43" s="166"/>
    </row>
    <row r="44" spans="3:17" ht="19.5" customHeight="1" thickBot="1">
      <c r="C44" s="20"/>
      <c r="D44" s="6"/>
      <c r="E44" s="130"/>
      <c r="F44" s="132"/>
      <c r="G44" s="6"/>
      <c r="H44" s="21"/>
      <c r="K44" s="6"/>
      <c r="L44" s="6"/>
      <c r="M44" s="164">
        <v>0</v>
      </c>
      <c r="O44" s="6"/>
      <c r="P44" s="167">
        <v>1</v>
      </c>
      <c r="Q44" s="22"/>
    </row>
    <row r="45" spans="2:17" s="46" customFormat="1" ht="33.75" customHeight="1" thickBot="1" thickTop="1">
      <c r="B45" s="286" t="s">
        <v>54</v>
      </c>
      <c r="C45" s="286"/>
      <c r="D45" s="286" t="s">
        <v>58</v>
      </c>
      <c r="E45" s="286"/>
      <c r="F45" s="286" t="s">
        <v>60</v>
      </c>
      <c r="G45" s="286"/>
      <c r="H45" s="286" t="s">
        <v>116</v>
      </c>
      <c r="I45" s="286"/>
      <c r="J45"/>
      <c r="K45"/>
      <c r="L45" s="288" t="s">
        <v>70</v>
      </c>
      <c r="M45" s="289"/>
      <c r="N45" s="168">
        <v>2</v>
      </c>
      <c r="O45" s="169">
        <v>1</v>
      </c>
      <c r="P45" s="292" t="s">
        <v>117</v>
      </c>
      <c r="Q45" s="293"/>
    </row>
    <row r="46" spans="2:17" s="46" customFormat="1" ht="33.75" customHeight="1" thickBot="1" thickTop="1">
      <c r="B46" s="287"/>
      <c r="C46" s="287"/>
      <c r="D46" s="287"/>
      <c r="E46" s="287"/>
      <c r="F46" s="287"/>
      <c r="G46" s="287"/>
      <c r="H46" s="287"/>
      <c r="I46" s="287"/>
      <c r="J46" s="78"/>
      <c r="K46" s="78"/>
      <c r="L46" s="290"/>
      <c r="M46" s="291"/>
      <c r="N46" s="296" t="s">
        <v>74</v>
      </c>
      <c r="O46" s="297"/>
      <c r="P46" s="294"/>
      <c r="Q46" s="295"/>
    </row>
    <row r="47" spans="3:17" ht="19.5" customHeight="1" thickBot="1" thickTop="1">
      <c r="C47" s="147"/>
      <c r="D47" s="156"/>
      <c r="E47" s="283"/>
      <c r="F47" s="284"/>
      <c r="G47" s="156"/>
      <c r="H47" s="157"/>
      <c r="I47" s="23"/>
      <c r="K47" s="6"/>
      <c r="L47" s="71"/>
      <c r="M47" s="59"/>
      <c r="N47" s="59"/>
      <c r="O47" s="71"/>
      <c r="P47" s="80"/>
      <c r="Q47" s="23"/>
    </row>
    <row r="48" spans="2:15" ht="19.5" customHeight="1" thickTop="1">
      <c r="B48" s="60">
        <v>0.5833333333333334</v>
      </c>
      <c r="C48" s="143">
        <v>0</v>
      </c>
      <c r="D48" s="148"/>
      <c r="E48" s="285" t="s">
        <v>92</v>
      </c>
      <c r="F48" s="285"/>
      <c r="G48" s="149"/>
      <c r="H48" s="138">
        <v>2</v>
      </c>
      <c r="K48" s="6"/>
      <c r="L48" s="6"/>
      <c r="M48" s="59"/>
      <c r="N48" s="59"/>
      <c r="O48" s="6"/>
    </row>
  </sheetData>
  <sheetProtection/>
  <mergeCells count="54">
    <mergeCell ref="P14:Q15"/>
    <mergeCell ref="G11:H12"/>
    <mergeCell ref="E9:F9"/>
    <mergeCell ref="D1:O1"/>
    <mergeCell ref="I4:J4"/>
    <mergeCell ref="I6:J6"/>
    <mergeCell ref="I8:J8"/>
    <mergeCell ref="N10:O11"/>
    <mergeCell ref="I5:J5"/>
    <mergeCell ref="C11:D12"/>
    <mergeCell ref="N15:O15"/>
    <mergeCell ref="P30:Q31"/>
    <mergeCell ref="E32:F32"/>
    <mergeCell ref="E33:F33"/>
    <mergeCell ref="E23:F23"/>
    <mergeCell ref="I24:J24"/>
    <mergeCell ref="E25:F25"/>
    <mergeCell ref="F30:G31"/>
    <mergeCell ref="E22:F22"/>
    <mergeCell ref="N22:O22"/>
    <mergeCell ref="E34:F34"/>
    <mergeCell ref="B14:C15"/>
    <mergeCell ref="D14:E15"/>
    <mergeCell ref="F14:G15"/>
    <mergeCell ref="H14:I15"/>
    <mergeCell ref="L14:M15"/>
    <mergeCell ref="E17:F17"/>
    <mergeCell ref="E16:F16"/>
    <mergeCell ref="N41:O42"/>
    <mergeCell ref="C42:D43"/>
    <mergeCell ref="N26:O27"/>
    <mergeCell ref="C27:D28"/>
    <mergeCell ref="G27:H28"/>
    <mergeCell ref="B30:C31"/>
    <mergeCell ref="D30:E31"/>
    <mergeCell ref="E38:F38"/>
    <mergeCell ref="E40:F40"/>
    <mergeCell ref="G42:H43"/>
    <mergeCell ref="N23:O23"/>
    <mergeCell ref="N38:O38"/>
    <mergeCell ref="I39:J39"/>
    <mergeCell ref="H30:I31"/>
    <mergeCell ref="L30:M31"/>
    <mergeCell ref="N31:O31"/>
    <mergeCell ref="R27:S27"/>
    <mergeCell ref="E47:F47"/>
    <mergeCell ref="E48:F48"/>
    <mergeCell ref="B45:C46"/>
    <mergeCell ref="D45:E46"/>
    <mergeCell ref="F45:G46"/>
    <mergeCell ref="H45:I46"/>
    <mergeCell ref="L45:M46"/>
    <mergeCell ref="P45:Q46"/>
    <mergeCell ref="N46:O46"/>
  </mergeCells>
  <printOptions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F36"/>
  <sheetViews>
    <sheetView tabSelected="1" zoomScale="75" zoomScaleNormal="75" zoomScalePageLayoutView="0" workbookViewId="0" topLeftCell="C19">
      <selection activeCell="AH40" sqref="AH40"/>
    </sheetView>
  </sheetViews>
  <sheetFormatPr defaultColWidth="5.125" defaultRowHeight="13.5"/>
  <cols>
    <col min="1" max="1" width="2.625" style="4" customWidth="1"/>
    <col min="2" max="2" width="3.75390625" style="4" customWidth="1"/>
    <col min="3" max="4" width="5.125" style="4" customWidth="1"/>
    <col min="5" max="5" width="9.00390625" style="4" customWidth="1"/>
    <col min="6" max="10" width="3.625" style="4" customWidth="1"/>
    <col min="11" max="11" width="3.625" style="342" customWidth="1"/>
    <col min="12" max="17" width="3.625" style="4" customWidth="1"/>
    <col min="18" max="24" width="3.625" style="342" customWidth="1"/>
    <col min="25" max="30" width="3.625" style="4" customWidth="1"/>
    <col min="31" max="37" width="3.625" style="342" customWidth="1"/>
    <col min="38" max="43" width="3.625" style="4" customWidth="1"/>
    <col min="44" max="50" width="3.625" style="342" customWidth="1"/>
    <col min="51" max="56" width="3.625" style="4" customWidth="1"/>
    <col min="57" max="57" width="3.625" style="342" customWidth="1"/>
    <col min="58" max="58" width="3.125" style="4" customWidth="1"/>
    <col min="59" max="59" width="7.50390625" style="4" customWidth="1"/>
    <col min="60" max="16384" width="5.125" style="4" customWidth="1"/>
  </cols>
  <sheetData>
    <row r="1" spans="4:56" ht="30" customHeight="1">
      <c r="D1" s="263" t="s">
        <v>183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40"/>
      <c r="BA1" s="40"/>
      <c r="BB1" s="40"/>
      <c r="BC1" s="40"/>
      <c r="BD1" s="40"/>
    </row>
    <row r="2" spans="4:56" ht="21" customHeight="1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</row>
    <row r="3" spans="2:57" ht="20.25" customHeight="1">
      <c r="B3" s="4" t="s">
        <v>32</v>
      </c>
      <c r="AR3" s="262" t="s">
        <v>19</v>
      </c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</row>
    <row r="4" spans="2:57" ht="24.75" customHeight="1" thickBot="1">
      <c r="B4" s="45" t="s">
        <v>33</v>
      </c>
      <c r="F4" s="343" t="s">
        <v>129</v>
      </c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  <c r="S4" s="343" t="s">
        <v>130</v>
      </c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5"/>
      <c r="AF4" s="343" t="s">
        <v>131</v>
      </c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5"/>
      <c r="AS4" s="343" t="s">
        <v>132</v>
      </c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5"/>
    </row>
    <row r="5" spans="2:57" ht="16.5" customHeight="1">
      <c r="B5" s="259">
        <v>1</v>
      </c>
      <c r="C5" s="29" t="s">
        <v>142</v>
      </c>
      <c r="D5" s="28"/>
      <c r="E5" s="261" t="s">
        <v>9</v>
      </c>
      <c r="F5" s="346" t="s">
        <v>133</v>
      </c>
      <c r="G5" s="347"/>
      <c r="H5" s="347"/>
      <c r="I5" s="347"/>
      <c r="J5" s="347"/>
      <c r="K5" s="347"/>
      <c r="L5" s="31" t="s">
        <v>134</v>
      </c>
      <c r="M5" s="31"/>
      <c r="N5" s="31"/>
      <c r="O5" s="31"/>
      <c r="P5" s="31"/>
      <c r="Q5" s="31"/>
      <c r="R5" s="348"/>
      <c r="S5" s="346" t="s">
        <v>135</v>
      </c>
      <c r="T5" s="347"/>
      <c r="U5" s="347"/>
      <c r="V5" s="347"/>
      <c r="W5" s="347"/>
      <c r="X5" s="347"/>
      <c r="Y5" s="31" t="s">
        <v>134</v>
      </c>
      <c r="Z5" s="31"/>
      <c r="AA5" s="31"/>
      <c r="AB5" s="31"/>
      <c r="AC5" s="31"/>
      <c r="AD5" s="31"/>
      <c r="AE5" s="349"/>
      <c r="AF5" s="346" t="s">
        <v>136</v>
      </c>
      <c r="AG5" s="347"/>
      <c r="AH5" s="347"/>
      <c r="AI5" s="347"/>
      <c r="AJ5" s="347"/>
      <c r="AK5" s="347"/>
      <c r="AL5" s="31" t="s">
        <v>134</v>
      </c>
      <c r="AM5" s="31"/>
      <c r="AN5" s="31"/>
      <c r="AO5" s="31"/>
      <c r="AP5" s="31"/>
      <c r="AQ5" s="31"/>
      <c r="AR5" s="348"/>
      <c r="AS5" s="346" t="s">
        <v>137</v>
      </c>
      <c r="AT5" s="347"/>
      <c r="AU5" s="347"/>
      <c r="AV5" s="347"/>
      <c r="AW5" s="347"/>
      <c r="AX5" s="347"/>
      <c r="AY5" s="31" t="s">
        <v>134</v>
      </c>
      <c r="AZ5" s="31"/>
      <c r="BA5" s="31"/>
      <c r="BB5" s="31"/>
      <c r="BC5" s="31"/>
      <c r="BD5" s="31"/>
      <c r="BE5" s="350"/>
    </row>
    <row r="6" spans="2:57" ht="44.25" customHeight="1">
      <c r="B6" s="260"/>
      <c r="C6" s="6"/>
      <c r="D6" s="6"/>
      <c r="E6" s="341"/>
      <c r="F6" s="400" t="s">
        <v>54</v>
      </c>
      <c r="G6" s="401"/>
      <c r="H6" s="401"/>
      <c r="I6" s="401"/>
      <c r="J6" s="401"/>
      <c r="K6" s="401"/>
      <c r="L6" s="402" t="s">
        <v>138</v>
      </c>
      <c r="M6" s="403" t="s">
        <v>58</v>
      </c>
      <c r="N6" s="403"/>
      <c r="O6" s="403"/>
      <c r="P6" s="403"/>
      <c r="Q6" s="403"/>
      <c r="R6" s="404"/>
      <c r="S6" s="405" t="s">
        <v>60</v>
      </c>
      <c r="T6" s="403"/>
      <c r="U6" s="403"/>
      <c r="V6" s="403"/>
      <c r="W6" s="403"/>
      <c r="X6" s="403"/>
      <c r="Y6" s="402" t="s">
        <v>138</v>
      </c>
      <c r="Z6" s="403" t="s">
        <v>153</v>
      </c>
      <c r="AA6" s="403"/>
      <c r="AB6" s="403"/>
      <c r="AC6" s="403"/>
      <c r="AD6" s="403"/>
      <c r="AE6" s="403"/>
      <c r="AF6" s="406" t="s">
        <v>65</v>
      </c>
      <c r="AG6" s="407"/>
      <c r="AH6" s="407"/>
      <c r="AI6" s="407"/>
      <c r="AJ6" s="407"/>
      <c r="AK6" s="407"/>
      <c r="AL6" s="408" t="s">
        <v>138</v>
      </c>
      <c r="AM6" s="403" t="s">
        <v>70</v>
      </c>
      <c r="AN6" s="403"/>
      <c r="AO6" s="403"/>
      <c r="AP6" s="403"/>
      <c r="AQ6" s="403"/>
      <c r="AR6" s="403"/>
      <c r="AS6" s="405" t="s">
        <v>66</v>
      </c>
      <c r="AT6" s="403"/>
      <c r="AU6" s="403"/>
      <c r="AV6" s="403"/>
      <c r="AW6" s="403"/>
      <c r="AX6" s="403"/>
      <c r="AY6" s="402" t="s">
        <v>138</v>
      </c>
      <c r="AZ6" s="403" t="s">
        <v>68</v>
      </c>
      <c r="BA6" s="403"/>
      <c r="BB6" s="403"/>
      <c r="BC6" s="403"/>
      <c r="BD6" s="403"/>
      <c r="BE6" s="409"/>
    </row>
    <row r="7" spans="2:57" ht="17.25" customHeight="1">
      <c r="B7" s="260"/>
      <c r="C7" s="6"/>
      <c r="D7" s="6"/>
      <c r="E7" s="160"/>
      <c r="F7" s="351"/>
      <c r="G7" s="352"/>
      <c r="H7" s="352"/>
      <c r="I7" s="352">
        <v>0</v>
      </c>
      <c r="J7" s="352"/>
      <c r="K7" s="352"/>
      <c r="L7" s="352"/>
      <c r="M7" s="352"/>
      <c r="N7" s="352"/>
      <c r="O7" s="352">
        <v>1</v>
      </c>
      <c r="P7" s="352"/>
      <c r="Q7" s="352"/>
      <c r="R7" s="353"/>
      <c r="S7" s="351"/>
      <c r="T7" s="352"/>
      <c r="U7" s="352"/>
      <c r="V7" s="352">
        <v>1</v>
      </c>
      <c r="W7" s="352"/>
      <c r="X7" s="352">
        <v>5</v>
      </c>
      <c r="Y7" s="354" t="s">
        <v>163</v>
      </c>
      <c r="Z7" s="352">
        <v>4</v>
      </c>
      <c r="AA7" s="352"/>
      <c r="AB7" s="352">
        <v>1</v>
      </c>
      <c r="AC7" s="352"/>
      <c r="AD7" s="352"/>
      <c r="AE7" s="352"/>
      <c r="AF7" s="355"/>
      <c r="AG7" s="356"/>
      <c r="AH7" s="356"/>
      <c r="AI7" s="356">
        <v>2</v>
      </c>
      <c r="AJ7" s="356"/>
      <c r="AK7" s="356"/>
      <c r="AL7" s="354"/>
      <c r="AM7" s="352"/>
      <c r="AN7" s="352"/>
      <c r="AO7" s="352">
        <v>0</v>
      </c>
      <c r="AP7" s="352"/>
      <c r="AQ7" s="352"/>
      <c r="AR7" s="352"/>
      <c r="AS7" s="351"/>
      <c r="AT7" s="352"/>
      <c r="AU7" s="352"/>
      <c r="AV7" s="352">
        <v>1</v>
      </c>
      <c r="AW7" s="352"/>
      <c r="AX7" s="352"/>
      <c r="AY7" s="354"/>
      <c r="AZ7" s="352"/>
      <c r="BA7" s="352"/>
      <c r="BB7" s="352">
        <v>0</v>
      </c>
      <c r="BC7" s="352"/>
      <c r="BD7" s="352"/>
      <c r="BE7" s="357"/>
    </row>
    <row r="8" spans="2:58" ht="20.25" customHeight="1">
      <c r="B8" s="260"/>
      <c r="C8" s="26"/>
      <c r="D8" s="26"/>
      <c r="E8" s="43" t="s">
        <v>2</v>
      </c>
      <c r="F8" s="358" t="s">
        <v>194</v>
      </c>
      <c r="G8" s="359"/>
      <c r="H8" s="359"/>
      <c r="I8" s="359"/>
      <c r="J8" s="359"/>
      <c r="K8" s="359"/>
      <c r="L8" s="171" t="s">
        <v>139</v>
      </c>
      <c r="M8" s="330" t="s">
        <v>195</v>
      </c>
      <c r="N8" s="330"/>
      <c r="O8" s="330"/>
      <c r="P8" s="330"/>
      <c r="Q8" s="330"/>
      <c r="R8" s="360"/>
      <c r="S8" s="361" t="s">
        <v>61</v>
      </c>
      <c r="T8" s="330"/>
      <c r="U8" s="330"/>
      <c r="V8" s="330"/>
      <c r="W8" s="330"/>
      <c r="X8" s="330"/>
      <c r="Y8" s="171" t="s">
        <v>140</v>
      </c>
      <c r="Z8" s="330" t="s">
        <v>64</v>
      </c>
      <c r="AA8" s="330"/>
      <c r="AB8" s="330"/>
      <c r="AC8" s="330"/>
      <c r="AD8" s="330"/>
      <c r="AE8" s="330"/>
      <c r="AF8" s="330" t="s">
        <v>196</v>
      </c>
      <c r="AG8" s="330"/>
      <c r="AH8" s="330"/>
      <c r="AI8" s="330"/>
      <c r="AJ8" s="330"/>
      <c r="AK8" s="330"/>
      <c r="AL8" s="171" t="s">
        <v>140</v>
      </c>
      <c r="AM8" s="330" t="s">
        <v>69</v>
      </c>
      <c r="AN8" s="330"/>
      <c r="AO8" s="330"/>
      <c r="AP8" s="330"/>
      <c r="AQ8" s="330"/>
      <c r="AR8" s="330"/>
      <c r="AS8" s="330" t="s">
        <v>197</v>
      </c>
      <c r="AT8" s="330"/>
      <c r="AU8" s="330"/>
      <c r="AV8" s="330"/>
      <c r="AW8" s="330"/>
      <c r="AX8" s="330"/>
      <c r="AY8" s="171" t="s">
        <v>141</v>
      </c>
      <c r="AZ8" s="330" t="s">
        <v>198</v>
      </c>
      <c r="BA8" s="330"/>
      <c r="BB8" s="330"/>
      <c r="BC8" s="330"/>
      <c r="BD8" s="330"/>
      <c r="BE8" s="330"/>
      <c r="BF8" s="77"/>
    </row>
    <row r="9" spans="2:57" ht="20.25" customHeight="1" thickBot="1">
      <c r="B9" s="42"/>
      <c r="C9" s="26"/>
      <c r="D9" s="26"/>
      <c r="E9" s="43"/>
      <c r="F9" s="362" t="s">
        <v>30</v>
      </c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4"/>
    </row>
    <row r="10" spans="2:57" ht="16.5" customHeight="1">
      <c r="B10" s="259">
        <v>2</v>
      </c>
      <c r="C10" s="29" t="s">
        <v>155</v>
      </c>
      <c r="D10" s="28"/>
      <c r="E10" s="261" t="s">
        <v>9</v>
      </c>
      <c r="F10" s="346" t="s">
        <v>143</v>
      </c>
      <c r="G10" s="347"/>
      <c r="H10" s="347"/>
      <c r="I10" s="347"/>
      <c r="J10" s="347"/>
      <c r="K10" s="347"/>
      <c r="L10" s="31" t="s">
        <v>144</v>
      </c>
      <c r="M10" s="31"/>
      <c r="N10" s="31"/>
      <c r="O10" s="31"/>
      <c r="P10" s="31"/>
      <c r="Q10" s="31"/>
      <c r="R10" s="348"/>
      <c r="S10" s="346" t="s">
        <v>145</v>
      </c>
      <c r="T10" s="347"/>
      <c r="U10" s="347"/>
      <c r="V10" s="347"/>
      <c r="W10" s="347"/>
      <c r="X10" s="347"/>
      <c r="Y10" s="31" t="s">
        <v>146</v>
      </c>
      <c r="Z10" s="31"/>
      <c r="AA10" s="31"/>
      <c r="AB10" s="31"/>
      <c r="AC10" s="31"/>
      <c r="AD10" s="31"/>
      <c r="AE10" s="349"/>
      <c r="AF10" s="346" t="s">
        <v>147</v>
      </c>
      <c r="AG10" s="347"/>
      <c r="AH10" s="347"/>
      <c r="AI10" s="347"/>
      <c r="AJ10" s="347"/>
      <c r="AK10" s="347"/>
      <c r="AL10" s="31" t="s">
        <v>146</v>
      </c>
      <c r="AM10" s="31"/>
      <c r="AN10" s="31"/>
      <c r="AO10" s="31"/>
      <c r="AP10" s="31"/>
      <c r="AQ10" s="31"/>
      <c r="AR10" s="348"/>
      <c r="AS10" s="346" t="s">
        <v>148</v>
      </c>
      <c r="AT10" s="347"/>
      <c r="AU10" s="347"/>
      <c r="AV10" s="347"/>
      <c r="AW10" s="347"/>
      <c r="AX10" s="347"/>
      <c r="AY10" s="31" t="s">
        <v>146</v>
      </c>
      <c r="AZ10" s="31"/>
      <c r="BA10" s="31"/>
      <c r="BB10" s="31"/>
      <c r="BC10" s="31"/>
      <c r="BD10" s="31"/>
      <c r="BE10" s="350"/>
    </row>
    <row r="11" spans="2:57" ht="44.25" customHeight="1">
      <c r="B11" s="260"/>
      <c r="C11" s="20"/>
      <c r="D11" s="6"/>
      <c r="E11" s="341"/>
      <c r="F11" s="405" t="s">
        <v>194</v>
      </c>
      <c r="G11" s="403"/>
      <c r="H11" s="403"/>
      <c r="I11" s="403"/>
      <c r="J11" s="403"/>
      <c r="K11" s="403"/>
      <c r="L11" s="402" t="s">
        <v>149</v>
      </c>
      <c r="M11" s="403" t="s">
        <v>195</v>
      </c>
      <c r="N11" s="403"/>
      <c r="O11" s="403"/>
      <c r="P11" s="403"/>
      <c r="Q11" s="403"/>
      <c r="R11" s="404"/>
      <c r="S11" s="410" t="s">
        <v>61</v>
      </c>
      <c r="T11" s="411"/>
      <c r="U11" s="411"/>
      <c r="V11" s="411"/>
      <c r="W11" s="411"/>
      <c r="X11" s="411"/>
      <c r="Y11" s="402" t="s">
        <v>150</v>
      </c>
      <c r="Z11" s="403" t="s">
        <v>64</v>
      </c>
      <c r="AA11" s="403"/>
      <c r="AB11" s="403"/>
      <c r="AC11" s="403"/>
      <c r="AD11" s="403"/>
      <c r="AE11" s="403"/>
      <c r="AF11" s="405" t="s">
        <v>196</v>
      </c>
      <c r="AG11" s="403"/>
      <c r="AH11" s="403"/>
      <c r="AI11" s="403"/>
      <c r="AJ11" s="403"/>
      <c r="AK11" s="403"/>
      <c r="AL11" s="402" t="s">
        <v>150</v>
      </c>
      <c r="AM11" s="403" t="s">
        <v>69</v>
      </c>
      <c r="AN11" s="403"/>
      <c r="AO11" s="403"/>
      <c r="AP11" s="403"/>
      <c r="AQ11" s="403"/>
      <c r="AR11" s="404"/>
      <c r="AS11" s="405" t="s">
        <v>66</v>
      </c>
      <c r="AT11" s="403"/>
      <c r="AU11" s="403"/>
      <c r="AV11" s="403"/>
      <c r="AW11" s="403"/>
      <c r="AX11" s="403"/>
      <c r="AY11" s="402" t="s">
        <v>151</v>
      </c>
      <c r="AZ11" s="403" t="s">
        <v>197</v>
      </c>
      <c r="BA11" s="403"/>
      <c r="BB11" s="403"/>
      <c r="BC11" s="403"/>
      <c r="BD11" s="403"/>
      <c r="BE11" s="409"/>
    </row>
    <row r="12" spans="2:57" ht="18" customHeight="1">
      <c r="B12" s="260"/>
      <c r="C12" s="20"/>
      <c r="D12" s="6"/>
      <c r="E12" s="160"/>
      <c r="F12" s="351"/>
      <c r="G12" s="352"/>
      <c r="H12" s="352"/>
      <c r="I12" s="352">
        <v>0</v>
      </c>
      <c r="J12" s="352"/>
      <c r="K12" s="352"/>
      <c r="L12" s="354"/>
      <c r="M12" s="352"/>
      <c r="N12" s="352"/>
      <c r="O12" s="352">
        <v>2</v>
      </c>
      <c r="P12" s="352"/>
      <c r="Q12" s="352"/>
      <c r="R12" s="353"/>
      <c r="S12" s="355"/>
      <c r="T12" s="356"/>
      <c r="U12" s="356"/>
      <c r="V12" s="356">
        <v>0</v>
      </c>
      <c r="W12" s="356"/>
      <c r="X12" s="356"/>
      <c r="Y12" s="352"/>
      <c r="Z12" s="352"/>
      <c r="AA12" s="352"/>
      <c r="AB12" s="352">
        <v>2</v>
      </c>
      <c r="AC12" s="352"/>
      <c r="AD12" s="352"/>
      <c r="AE12" s="352"/>
      <c r="AF12" s="351"/>
      <c r="AG12" s="352"/>
      <c r="AH12" s="352"/>
      <c r="AI12" s="352">
        <v>3</v>
      </c>
      <c r="AJ12" s="352"/>
      <c r="AK12" s="352"/>
      <c r="AL12" s="352"/>
      <c r="AM12" s="352"/>
      <c r="AN12" s="352"/>
      <c r="AO12" s="352">
        <v>1</v>
      </c>
      <c r="AP12" s="352"/>
      <c r="AQ12" s="352"/>
      <c r="AR12" s="352"/>
      <c r="AS12" s="351"/>
      <c r="AT12" s="352"/>
      <c r="AU12" s="352"/>
      <c r="AV12" s="352">
        <v>1</v>
      </c>
      <c r="AW12" s="352"/>
      <c r="AX12" s="352">
        <v>2</v>
      </c>
      <c r="AY12" s="354" t="s">
        <v>163</v>
      </c>
      <c r="AZ12" s="354">
        <v>1</v>
      </c>
      <c r="BA12" s="354"/>
      <c r="BB12" s="354">
        <v>1</v>
      </c>
      <c r="BC12" s="354"/>
      <c r="BD12" s="354"/>
      <c r="BE12" s="365"/>
    </row>
    <row r="13" spans="2:57" ht="20.25" customHeight="1">
      <c r="B13" s="260"/>
      <c r="C13" s="24"/>
      <c r="D13" s="25"/>
      <c r="E13" s="43" t="s">
        <v>2</v>
      </c>
      <c r="F13" s="366" t="s">
        <v>55</v>
      </c>
      <c r="G13" s="367"/>
      <c r="H13" s="367"/>
      <c r="I13" s="367"/>
      <c r="J13" s="367"/>
      <c r="K13" s="367"/>
      <c r="L13" s="368" t="s">
        <v>141</v>
      </c>
      <c r="M13" s="367" t="s">
        <v>56</v>
      </c>
      <c r="N13" s="367"/>
      <c r="O13" s="367"/>
      <c r="P13" s="367"/>
      <c r="Q13" s="367"/>
      <c r="R13" s="369"/>
      <c r="S13" s="366" t="s">
        <v>59</v>
      </c>
      <c r="T13" s="367"/>
      <c r="U13" s="367"/>
      <c r="V13" s="367"/>
      <c r="W13" s="367"/>
      <c r="X13" s="367"/>
      <c r="Y13" s="368" t="s">
        <v>152</v>
      </c>
      <c r="Z13" s="367" t="s">
        <v>63</v>
      </c>
      <c r="AA13" s="367"/>
      <c r="AB13" s="367"/>
      <c r="AC13" s="367"/>
      <c r="AD13" s="367"/>
      <c r="AE13" s="367"/>
      <c r="AF13" s="366" t="s">
        <v>198</v>
      </c>
      <c r="AG13" s="367"/>
      <c r="AH13" s="367"/>
      <c r="AI13" s="367"/>
      <c r="AJ13" s="367"/>
      <c r="AK13" s="367"/>
      <c r="AL13" s="368" t="s">
        <v>152</v>
      </c>
      <c r="AM13" s="367" t="s">
        <v>70</v>
      </c>
      <c r="AN13" s="367"/>
      <c r="AO13" s="367"/>
      <c r="AP13" s="367"/>
      <c r="AQ13" s="367"/>
      <c r="AR13" s="367"/>
      <c r="AS13" s="367" t="s">
        <v>65</v>
      </c>
      <c r="AT13" s="367"/>
      <c r="AU13" s="367"/>
      <c r="AV13" s="367"/>
      <c r="AW13" s="367"/>
      <c r="AX13" s="367"/>
      <c r="AY13" s="368" t="s">
        <v>154</v>
      </c>
      <c r="AZ13" s="367" t="s">
        <v>71</v>
      </c>
      <c r="BA13" s="367"/>
      <c r="BB13" s="367"/>
      <c r="BC13" s="367"/>
      <c r="BD13" s="367"/>
      <c r="BE13" s="370"/>
    </row>
    <row r="14" spans="2:57" ht="20.25" customHeight="1" thickBot="1">
      <c r="B14" s="42"/>
      <c r="C14" s="24"/>
      <c r="D14" s="25"/>
      <c r="E14" s="43"/>
      <c r="F14" s="371" t="s">
        <v>29</v>
      </c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3"/>
    </row>
    <row r="15" spans="2:57" ht="16.5" customHeight="1">
      <c r="B15" s="259">
        <v>3</v>
      </c>
      <c r="C15" s="29" t="s">
        <v>0</v>
      </c>
      <c r="D15" s="30"/>
      <c r="E15" s="261" t="s">
        <v>9</v>
      </c>
      <c r="F15" s="346" t="s">
        <v>156</v>
      </c>
      <c r="G15" s="347"/>
      <c r="H15" s="347"/>
      <c r="I15" s="347"/>
      <c r="J15" s="347"/>
      <c r="K15" s="347"/>
      <c r="L15" s="31" t="s">
        <v>157</v>
      </c>
      <c r="M15" s="31"/>
      <c r="N15" s="31"/>
      <c r="O15" s="31"/>
      <c r="P15" s="31"/>
      <c r="Q15" s="31"/>
      <c r="R15" s="348"/>
      <c r="S15" s="346" t="s">
        <v>158</v>
      </c>
      <c r="T15" s="347"/>
      <c r="U15" s="347"/>
      <c r="V15" s="347"/>
      <c r="W15" s="347"/>
      <c r="X15" s="347"/>
      <c r="Y15" s="31" t="s">
        <v>157</v>
      </c>
      <c r="Z15" s="31"/>
      <c r="AA15" s="31"/>
      <c r="AB15" s="31"/>
      <c r="AC15" s="31"/>
      <c r="AD15" s="31"/>
      <c r="AE15" s="349"/>
      <c r="AF15" s="346" t="s">
        <v>159</v>
      </c>
      <c r="AG15" s="347"/>
      <c r="AH15" s="347"/>
      <c r="AI15" s="347"/>
      <c r="AJ15" s="347"/>
      <c r="AK15" s="347"/>
      <c r="AL15" s="31" t="s">
        <v>157</v>
      </c>
      <c r="AM15" s="31"/>
      <c r="AN15" s="31"/>
      <c r="AO15" s="31"/>
      <c r="AP15" s="31"/>
      <c r="AQ15" s="31"/>
      <c r="AR15" s="348"/>
      <c r="AS15" s="346" t="s">
        <v>160</v>
      </c>
      <c r="AT15" s="347"/>
      <c r="AU15" s="347"/>
      <c r="AV15" s="347"/>
      <c r="AW15" s="347"/>
      <c r="AX15" s="347"/>
      <c r="AY15" s="31" t="s">
        <v>157</v>
      </c>
      <c r="AZ15" s="31"/>
      <c r="BA15" s="31"/>
      <c r="BB15" s="31"/>
      <c r="BC15" s="31"/>
      <c r="BD15" s="31"/>
      <c r="BE15" s="350"/>
    </row>
    <row r="16" spans="2:58" ht="44.25" customHeight="1">
      <c r="B16" s="260"/>
      <c r="C16" s="20"/>
      <c r="D16" s="21"/>
      <c r="E16" s="341"/>
      <c r="F16" s="405" t="s">
        <v>55</v>
      </c>
      <c r="G16" s="403"/>
      <c r="H16" s="403"/>
      <c r="I16" s="403"/>
      <c r="J16" s="403"/>
      <c r="K16" s="403"/>
      <c r="L16" s="402" t="s">
        <v>161</v>
      </c>
      <c r="M16" s="403" t="s">
        <v>56</v>
      </c>
      <c r="N16" s="403"/>
      <c r="O16" s="403"/>
      <c r="P16" s="403"/>
      <c r="Q16" s="403"/>
      <c r="R16" s="404"/>
      <c r="S16" s="405" t="s">
        <v>59</v>
      </c>
      <c r="T16" s="403"/>
      <c r="U16" s="403"/>
      <c r="V16" s="403"/>
      <c r="W16" s="403"/>
      <c r="X16" s="403"/>
      <c r="Y16" s="402" t="s">
        <v>162</v>
      </c>
      <c r="Z16" s="403" t="s">
        <v>199</v>
      </c>
      <c r="AA16" s="403"/>
      <c r="AB16" s="403"/>
      <c r="AC16" s="403"/>
      <c r="AD16" s="403"/>
      <c r="AE16" s="403"/>
      <c r="AF16" s="405" t="s">
        <v>65</v>
      </c>
      <c r="AG16" s="403"/>
      <c r="AH16" s="403"/>
      <c r="AI16" s="403"/>
      <c r="AJ16" s="403"/>
      <c r="AK16" s="403"/>
      <c r="AL16" s="402" t="s">
        <v>162</v>
      </c>
      <c r="AM16" s="403" t="s">
        <v>198</v>
      </c>
      <c r="AN16" s="403"/>
      <c r="AO16" s="403"/>
      <c r="AP16" s="403"/>
      <c r="AQ16" s="403"/>
      <c r="AR16" s="404"/>
      <c r="AS16" s="405" t="s">
        <v>69</v>
      </c>
      <c r="AT16" s="403"/>
      <c r="AU16" s="403"/>
      <c r="AV16" s="403"/>
      <c r="AW16" s="403"/>
      <c r="AX16" s="403"/>
      <c r="AY16" s="402" t="s">
        <v>161</v>
      </c>
      <c r="AZ16" s="403" t="s">
        <v>71</v>
      </c>
      <c r="BA16" s="403"/>
      <c r="BB16" s="403"/>
      <c r="BC16" s="403"/>
      <c r="BD16" s="403"/>
      <c r="BE16" s="409"/>
      <c r="BF16" s="77"/>
    </row>
    <row r="17" spans="2:58" ht="18" customHeight="1">
      <c r="B17" s="260"/>
      <c r="C17" s="20"/>
      <c r="D17" s="6"/>
      <c r="E17" s="160"/>
      <c r="F17" s="351"/>
      <c r="G17" s="352"/>
      <c r="H17" s="352"/>
      <c r="I17" s="352">
        <v>0</v>
      </c>
      <c r="J17" s="352"/>
      <c r="K17" s="352">
        <v>3</v>
      </c>
      <c r="L17" s="354" t="s">
        <v>163</v>
      </c>
      <c r="M17" s="352">
        <v>2</v>
      </c>
      <c r="N17" s="352"/>
      <c r="O17" s="352">
        <v>0</v>
      </c>
      <c r="P17" s="352"/>
      <c r="Q17" s="352"/>
      <c r="R17" s="353"/>
      <c r="S17" s="351"/>
      <c r="T17" s="352"/>
      <c r="U17" s="352"/>
      <c r="V17" s="352">
        <v>3</v>
      </c>
      <c r="W17" s="352"/>
      <c r="X17" s="352"/>
      <c r="Y17" s="354"/>
      <c r="Z17" s="352"/>
      <c r="AA17" s="352"/>
      <c r="AB17" s="352">
        <v>0</v>
      </c>
      <c r="AC17" s="352"/>
      <c r="AD17" s="352"/>
      <c r="AE17" s="352"/>
      <c r="AF17" s="351"/>
      <c r="AG17" s="352"/>
      <c r="AH17" s="352"/>
      <c r="AI17" s="352">
        <v>0</v>
      </c>
      <c r="AJ17" s="352"/>
      <c r="AK17" s="352"/>
      <c r="AL17" s="352"/>
      <c r="AM17" s="352"/>
      <c r="AN17" s="352"/>
      <c r="AO17" s="352">
        <v>1</v>
      </c>
      <c r="AP17" s="352"/>
      <c r="AQ17" s="352"/>
      <c r="AR17" s="352"/>
      <c r="AS17" s="351"/>
      <c r="AT17" s="352"/>
      <c r="AU17" s="352"/>
      <c r="AV17" s="352">
        <v>0</v>
      </c>
      <c r="AW17" s="352"/>
      <c r="AX17" s="352"/>
      <c r="AY17" s="352"/>
      <c r="AZ17" s="352"/>
      <c r="BA17" s="352"/>
      <c r="BB17" s="352">
        <v>1</v>
      </c>
      <c r="BC17" s="352"/>
      <c r="BD17" s="352"/>
      <c r="BE17" s="357"/>
      <c r="BF17" s="77"/>
    </row>
    <row r="18" spans="2:58" ht="20.25" customHeight="1">
      <c r="B18" s="260"/>
      <c r="C18" s="24"/>
      <c r="D18" s="26"/>
      <c r="E18" s="43" t="s">
        <v>2</v>
      </c>
      <c r="F18" s="361" t="s">
        <v>54</v>
      </c>
      <c r="G18" s="330"/>
      <c r="H18" s="330"/>
      <c r="I18" s="330"/>
      <c r="J18" s="330"/>
      <c r="K18" s="330"/>
      <c r="L18" s="171" t="s">
        <v>154</v>
      </c>
      <c r="M18" s="330" t="s">
        <v>58</v>
      </c>
      <c r="N18" s="330"/>
      <c r="O18" s="330"/>
      <c r="P18" s="330"/>
      <c r="Q18" s="330"/>
      <c r="R18" s="360"/>
      <c r="S18" s="361" t="s">
        <v>60</v>
      </c>
      <c r="T18" s="330"/>
      <c r="U18" s="330"/>
      <c r="V18" s="330"/>
      <c r="W18" s="330"/>
      <c r="X18" s="330"/>
      <c r="Y18" s="171" t="s">
        <v>154</v>
      </c>
      <c r="Z18" s="330" t="s">
        <v>200</v>
      </c>
      <c r="AA18" s="330"/>
      <c r="AB18" s="330"/>
      <c r="AC18" s="330"/>
      <c r="AD18" s="330"/>
      <c r="AE18" s="330"/>
      <c r="AF18" s="330" t="s">
        <v>66</v>
      </c>
      <c r="AG18" s="330"/>
      <c r="AH18" s="330"/>
      <c r="AI18" s="330"/>
      <c r="AJ18" s="330"/>
      <c r="AK18" s="330"/>
      <c r="AL18" s="171" t="s">
        <v>154</v>
      </c>
      <c r="AM18" s="330" t="s">
        <v>68</v>
      </c>
      <c r="AN18" s="330"/>
      <c r="AO18" s="330"/>
      <c r="AP18" s="330"/>
      <c r="AQ18" s="330"/>
      <c r="AR18" s="330"/>
      <c r="AS18" s="330" t="s">
        <v>70</v>
      </c>
      <c r="AT18" s="330"/>
      <c r="AU18" s="330"/>
      <c r="AV18" s="330"/>
      <c r="AW18" s="330"/>
      <c r="AX18" s="330"/>
      <c r="AY18" s="171" t="s">
        <v>154</v>
      </c>
      <c r="AZ18" s="330" t="s">
        <v>196</v>
      </c>
      <c r="BA18" s="330"/>
      <c r="BB18" s="330"/>
      <c r="BC18" s="330"/>
      <c r="BD18" s="330"/>
      <c r="BE18" s="374"/>
      <c r="BF18" s="77"/>
    </row>
    <row r="19" spans="2:58" ht="20.25" customHeight="1" thickBot="1">
      <c r="B19" s="42"/>
      <c r="C19" s="24"/>
      <c r="D19" s="26"/>
      <c r="E19" s="43"/>
      <c r="F19" s="362" t="s">
        <v>93</v>
      </c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4"/>
      <c r="BF19" s="77"/>
    </row>
    <row r="20" spans="2:58" ht="16.5" customHeight="1">
      <c r="B20" s="259">
        <v>4</v>
      </c>
      <c r="C20" s="29" t="s">
        <v>1</v>
      </c>
      <c r="D20" s="30"/>
      <c r="E20" s="261" t="s">
        <v>9</v>
      </c>
      <c r="F20" s="375" t="s">
        <v>164</v>
      </c>
      <c r="G20" s="376"/>
      <c r="H20" s="376"/>
      <c r="I20" s="376"/>
      <c r="J20" s="376"/>
      <c r="K20" s="376"/>
      <c r="L20" s="31" t="s">
        <v>157</v>
      </c>
      <c r="M20" s="384" t="s">
        <v>80</v>
      </c>
      <c r="N20" s="384"/>
      <c r="O20" s="384"/>
      <c r="P20" s="384"/>
      <c r="Q20" s="384"/>
      <c r="R20" s="385"/>
      <c r="S20" s="346" t="s">
        <v>165</v>
      </c>
      <c r="T20" s="347"/>
      <c r="U20" s="347"/>
      <c r="V20" s="347"/>
      <c r="W20" s="347"/>
      <c r="X20" s="347"/>
      <c r="Y20" s="31"/>
      <c r="Z20" s="31"/>
      <c r="AA20" s="31"/>
      <c r="AB20" s="31"/>
      <c r="AC20" s="31"/>
      <c r="AD20" s="31"/>
      <c r="AE20" s="348"/>
      <c r="AF20" s="346" t="s">
        <v>166</v>
      </c>
      <c r="AG20" s="347"/>
      <c r="AH20" s="347"/>
      <c r="AI20" s="347"/>
      <c r="AJ20" s="347"/>
      <c r="AK20" s="347"/>
      <c r="AL20" s="32"/>
      <c r="AM20" s="32"/>
      <c r="AN20" s="32"/>
      <c r="AO20" s="32"/>
      <c r="AP20" s="32"/>
      <c r="AQ20" s="32"/>
      <c r="AR20" s="348"/>
      <c r="AS20" s="346" t="s">
        <v>167</v>
      </c>
      <c r="AT20" s="347"/>
      <c r="AU20" s="347"/>
      <c r="AV20" s="347"/>
      <c r="AW20" s="347"/>
      <c r="AX20" s="347"/>
      <c r="AY20" s="32"/>
      <c r="AZ20" s="32"/>
      <c r="BA20" s="32"/>
      <c r="BB20" s="32"/>
      <c r="BC20" s="32"/>
      <c r="BD20" s="32"/>
      <c r="BE20" s="350"/>
      <c r="BF20" s="77"/>
    </row>
    <row r="21" spans="2:58" ht="43.5" customHeight="1">
      <c r="B21" s="260"/>
      <c r="C21" s="20"/>
      <c r="D21" s="21"/>
      <c r="E21" s="341"/>
      <c r="F21" s="400" t="s">
        <v>195</v>
      </c>
      <c r="G21" s="401"/>
      <c r="H21" s="401"/>
      <c r="I21" s="401"/>
      <c r="J21" s="401"/>
      <c r="K21" s="401"/>
      <c r="L21" s="408" t="s">
        <v>161</v>
      </c>
      <c r="M21" s="403" t="s">
        <v>64</v>
      </c>
      <c r="N21" s="403"/>
      <c r="O21" s="403"/>
      <c r="P21" s="403"/>
      <c r="Q21" s="403"/>
      <c r="R21" s="403"/>
      <c r="S21" s="405" t="s">
        <v>168</v>
      </c>
      <c r="T21" s="403"/>
      <c r="U21" s="403"/>
      <c r="V21" s="403"/>
      <c r="W21" s="403"/>
      <c r="X21" s="403"/>
      <c r="Y21" s="408" t="s">
        <v>161</v>
      </c>
      <c r="Z21" s="403" t="s">
        <v>71</v>
      </c>
      <c r="AA21" s="403"/>
      <c r="AB21" s="403"/>
      <c r="AC21" s="403"/>
      <c r="AD21" s="403"/>
      <c r="AE21" s="403"/>
      <c r="AF21" s="405" t="s">
        <v>54</v>
      </c>
      <c r="AG21" s="403"/>
      <c r="AH21" s="403"/>
      <c r="AI21" s="403"/>
      <c r="AJ21" s="403"/>
      <c r="AK21" s="403"/>
      <c r="AL21" s="402" t="s">
        <v>161</v>
      </c>
      <c r="AM21" s="403" t="s">
        <v>201</v>
      </c>
      <c r="AN21" s="403"/>
      <c r="AO21" s="403"/>
      <c r="AP21" s="403"/>
      <c r="AQ21" s="403"/>
      <c r="AR21" s="403"/>
      <c r="AS21" s="406" t="s">
        <v>70</v>
      </c>
      <c r="AT21" s="407"/>
      <c r="AU21" s="407"/>
      <c r="AV21" s="407"/>
      <c r="AW21" s="407"/>
      <c r="AX21" s="407"/>
      <c r="AY21" s="402" t="s">
        <v>161</v>
      </c>
      <c r="AZ21" s="403" t="s">
        <v>198</v>
      </c>
      <c r="BA21" s="403"/>
      <c r="BB21" s="403"/>
      <c r="BC21" s="403"/>
      <c r="BD21" s="403"/>
      <c r="BE21" s="409"/>
      <c r="BF21" s="77"/>
    </row>
    <row r="22" spans="2:58" ht="17.25" customHeight="1">
      <c r="B22" s="260"/>
      <c r="C22" s="20"/>
      <c r="D22" s="6"/>
      <c r="E22" s="160"/>
      <c r="F22" s="351"/>
      <c r="G22" s="352"/>
      <c r="H22" s="352"/>
      <c r="I22" s="352">
        <v>1</v>
      </c>
      <c r="J22" s="352"/>
      <c r="K22" s="352"/>
      <c r="L22" s="352"/>
      <c r="M22" s="352"/>
      <c r="N22" s="352"/>
      <c r="O22" s="352">
        <v>0</v>
      </c>
      <c r="P22" s="352"/>
      <c r="Q22" s="352"/>
      <c r="R22" s="352"/>
      <c r="S22" s="351"/>
      <c r="T22" s="352"/>
      <c r="U22" s="352"/>
      <c r="V22" s="352">
        <v>0</v>
      </c>
      <c r="W22" s="352"/>
      <c r="X22" s="352"/>
      <c r="Y22" s="352"/>
      <c r="Z22" s="352"/>
      <c r="AA22" s="352"/>
      <c r="AB22" s="352">
        <v>0</v>
      </c>
      <c r="AC22" s="352"/>
      <c r="AD22" s="352"/>
      <c r="AE22" s="352"/>
      <c r="AF22" s="351"/>
      <c r="AG22" s="352"/>
      <c r="AH22" s="352"/>
      <c r="AI22" s="352">
        <v>0</v>
      </c>
      <c r="AJ22" s="352"/>
      <c r="AK22" s="352"/>
      <c r="AL22" s="352"/>
      <c r="AM22" s="352"/>
      <c r="AN22" s="352"/>
      <c r="AO22" s="352">
        <v>2</v>
      </c>
      <c r="AP22" s="352"/>
      <c r="AQ22" s="352"/>
      <c r="AR22" s="352"/>
      <c r="AS22" s="355"/>
      <c r="AT22" s="356"/>
      <c r="AU22" s="356"/>
      <c r="AV22" s="356">
        <v>2</v>
      </c>
      <c r="AW22" s="356"/>
      <c r="AX22" s="356"/>
      <c r="AY22" s="354"/>
      <c r="AZ22" s="352"/>
      <c r="BA22" s="352"/>
      <c r="BB22" s="352">
        <v>1</v>
      </c>
      <c r="BC22" s="352"/>
      <c r="BD22" s="352"/>
      <c r="BE22" s="357"/>
      <c r="BF22" s="77"/>
    </row>
    <row r="23" spans="2:58" ht="20.25" customHeight="1">
      <c r="B23" s="260"/>
      <c r="C23" s="24"/>
      <c r="D23" s="26"/>
      <c r="E23" s="43" t="s">
        <v>2</v>
      </c>
      <c r="F23" s="358" t="s">
        <v>194</v>
      </c>
      <c r="G23" s="359"/>
      <c r="H23" s="359"/>
      <c r="I23" s="359"/>
      <c r="J23" s="359"/>
      <c r="K23" s="359"/>
      <c r="L23" s="377" t="s">
        <v>154</v>
      </c>
      <c r="M23" s="367" t="s">
        <v>61</v>
      </c>
      <c r="N23" s="367"/>
      <c r="O23" s="367"/>
      <c r="P23" s="367"/>
      <c r="Q23" s="367"/>
      <c r="R23" s="369"/>
      <c r="S23" s="366" t="s">
        <v>56</v>
      </c>
      <c r="T23" s="367"/>
      <c r="U23" s="367"/>
      <c r="V23" s="367"/>
      <c r="W23" s="367"/>
      <c r="X23" s="367"/>
      <c r="Y23" s="368" t="s">
        <v>154</v>
      </c>
      <c r="Z23" s="359" t="s">
        <v>63</v>
      </c>
      <c r="AA23" s="359"/>
      <c r="AB23" s="359"/>
      <c r="AC23" s="359"/>
      <c r="AD23" s="359"/>
      <c r="AE23" s="359"/>
      <c r="AF23" s="378" t="s">
        <v>68</v>
      </c>
      <c r="AG23" s="379"/>
      <c r="AH23" s="379"/>
      <c r="AI23" s="379"/>
      <c r="AJ23" s="379"/>
      <c r="AK23" s="379"/>
      <c r="AL23" s="368" t="s">
        <v>140</v>
      </c>
      <c r="AM23" s="367" t="s">
        <v>197</v>
      </c>
      <c r="AN23" s="367"/>
      <c r="AO23" s="367"/>
      <c r="AP23" s="367"/>
      <c r="AQ23" s="367"/>
      <c r="AR23" s="369"/>
      <c r="AS23" s="366" t="s">
        <v>58</v>
      </c>
      <c r="AT23" s="367"/>
      <c r="AU23" s="367"/>
      <c r="AV23" s="367"/>
      <c r="AW23" s="367"/>
      <c r="AX23" s="367"/>
      <c r="AY23" s="368" t="s">
        <v>140</v>
      </c>
      <c r="AZ23" s="367" t="s">
        <v>60</v>
      </c>
      <c r="BA23" s="367"/>
      <c r="BB23" s="367"/>
      <c r="BC23" s="367"/>
      <c r="BD23" s="367"/>
      <c r="BE23" s="370"/>
      <c r="BF23" s="77"/>
    </row>
    <row r="24" spans="2:58" ht="20.25" customHeight="1" thickBot="1">
      <c r="B24" s="42"/>
      <c r="C24" s="24"/>
      <c r="D24" s="26"/>
      <c r="E24" s="43"/>
      <c r="F24" s="371" t="s">
        <v>31</v>
      </c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3"/>
      <c r="BF24" s="77"/>
    </row>
    <row r="25" spans="2:58" ht="16.5" customHeight="1">
      <c r="B25" s="259">
        <v>5</v>
      </c>
      <c r="C25" s="29" t="s">
        <v>173</v>
      </c>
      <c r="D25" s="28"/>
      <c r="E25" s="261" t="s">
        <v>9</v>
      </c>
      <c r="F25" s="346" t="s">
        <v>169</v>
      </c>
      <c r="G25" s="347"/>
      <c r="H25" s="347"/>
      <c r="I25" s="347"/>
      <c r="J25" s="347"/>
      <c r="K25" s="347"/>
      <c r="L25" s="31"/>
      <c r="M25" s="31"/>
      <c r="N25" s="31"/>
      <c r="O25" s="31"/>
      <c r="P25" s="31"/>
      <c r="Q25" s="31"/>
      <c r="R25" s="348"/>
      <c r="S25" s="346" t="s">
        <v>170</v>
      </c>
      <c r="T25" s="347"/>
      <c r="U25" s="347"/>
      <c r="V25" s="347"/>
      <c r="W25" s="347"/>
      <c r="X25" s="347"/>
      <c r="Y25" s="31"/>
      <c r="Z25" s="31"/>
      <c r="AA25" s="31"/>
      <c r="AB25" s="31"/>
      <c r="AC25" s="31"/>
      <c r="AD25" s="31"/>
      <c r="AE25" s="348"/>
      <c r="AF25" s="346" t="s">
        <v>171</v>
      </c>
      <c r="AG25" s="347"/>
      <c r="AH25" s="347"/>
      <c r="AI25" s="347"/>
      <c r="AJ25" s="347"/>
      <c r="AK25" s="347"/>
      <c r="AL25" s="32"/>
      <c r="AM25" s="32"/>
      <c r="AN25" s="32"/>
      <c r="AO25" s="32"/>
      <c r="AP25" s="32"/>
      <c r="AQ25" s="32"/>
      <c r="AR25" s="348"/>
      <c r="AS25" s="346" t="s">
        <v>172</v>
      </c>
      <c r="AT25" s="347"/>
      <c r="AU25" s="347"/>
      <c r="AV25" s="347"/>
      <c r="AW25" s="347"/>
      <c r="AX25" s="347"/>
      <c r="AY25" s="31" t="s">
        <v>157</v>
      </c>
      <c r="AZ25" s="384" t="s">
        <v>184</v>
      </c>
      <c r="BA25" s="384"/>
      <c r="BB25" s="384"/>
      <c r="BC25" s="384"/>
      <c r="BD25" s="384"/>
      <c r="BE25" s="386"/>
      <c r="BF25" s="77"/>
    </row>
    <row r="26" spans="2:58" ht="43.5" customHeight="1">
      <c r="B26" s="260"/>
      <c r="C26" s="20"/>
      <c r="D26" s="6"/>
      <c r="E26" s="341"/>
      <c r="F26" s="405" t="s">
        <v>194</v>
      </c>
      <c r="G26" s="403"/>
      <c r="H26" s="403"/>
      <c r="I26" s="403"/>
      <c r="J26" s="403"/>
      <c r="K26" s="403"/>
      <c r="L26" s="402" t="s">
        <v>149</v>
      </c>
      <c r="M26" s="403" t="s">
        <v>61</v>
      </c>
      <c r="N26" s="403"/>
      <c r="O26" s="403"/>
      <c r="P26" s="403"/>
      <c r="Q26" s="403"/>
      <c r="R26" s="404"/>
      <c r="S26" s="405" t="s">
        <v>56</v>
      </c>
      <c r="T26" s="403"/>
      <c r="U26" s="403"/>
      <c r="V26" s="403"/>
      <c r="W26" s="403"/>
      <c r="X26" s="403"/>
      <c r="Y26" s="402" t="s">
        <v>149</v>
      </c>
      <c r="Z26" s="403" t="s">
        <v>63</v>
      </c>
      <c r="AA26" s="403"/>
      <c r="AB26" s="403"/>
      <c r="AC26" s="403"/>
      <c r="AD26" s="403"/>
      <c r="AE26" s="403"/>
      <c r="AF26" s="405" t="s">
        <v>68</v>
      </c>
      <c r="AG26" s="403"/>
      <c r="AH26" s="403"/>
      <c r="AI26" s="403"/>
      <c r="AJ26" s="403"/>
      <c r="AK26" s="403"/>
      <c r="AL26" s="402" t="s">
        <v>150</v>
      </c>
      <c r="AM26" s="403" t="s">
        <v>197</v>
      </c>
      <c r="AN26" s="403"/>
      <c r="AO26" s="403"/>
      <c r="AP26" s="403"/>
      <c r="AQ26" s="403"/>
      <c r="AR26" s="404"/>
      <c r="AS26" s="405" t="s">
        <v>58</v>
      </c>
      <c r="AT26" s="403"/>
      <c r="AU26" s="403"/>
      <c r="AV26" s="403"/>
      <c r="AW26" s="403"/>
      <c r="AX26" s="403"/>
      <c r="AY26" s="402" t="s">
        <v>150</v>
      </c>
      <c r="AZ26" s="407" t="s">
        <v>60</v>
      </c>
      <c r="BA26" s="407"/>
      <c r="BB26" s="407"/>
      <c r="BC26" s="407"/>
      <c r="BD26" s="407"/>
      <c r="BE26" s="412"/>
      <c r="BF26" s="77"/>
    </row>
    <row r="27" spans="2:58" ht="17.25" customHeight="1">
      <c r="B27" s="260"/>
      <c r="C27" s="20"/>
      <c r="D27" s="6"/>
      <c r="E27" s="160"/>
      <c r="F27" s="351"/>
      <c r="G27" s="352"/>
      <c r="H27" s="352"/>
      <c r="I27" s="352">
        <v>2</v>
      </c>
      <c r="J27" s="352"/>
      <c r="K27" s="352"/>
      <c r="L27" s="354"/>
      <c r="M27" s="352"/>
      <c r="N27" s="352"/>
      <c r="O27" s="352">
        <v>1</v>
      </c>
      <c r="P27" s="352"/>
      <c r="Q27" s="352"/>
      <c r="R27" s="353"/>
      <c r="S27" s="351"/>
      <c r="T27" s="352"/>
      <c r="U27" s="352"/>
      <c r="V27" s="352">
        <v>0</v>
      </c>
      <c r="W27" s="352"/>
      <c r="X27" s="352">
        <v>5</v>
      </c>
      <c r="Y27" s="354" t="s">
        <v>176</v>
      </c>
      <c r="Z27" s="352">
        <v>4</v>
      </c>
      <c r="AA27" s="352"/>
      <c r="AB27" s="352">
        <v>0</v>
      </c>
      <c r="AC27" s="352"/>
      <c r="AD27" s="352"/>
      <c r="AE27" s="352"/>
      <c r="AF27" s="351"/>
      <c r="AG27" s="352"/>
      <c r="AH27" s="352"/>
      <c r="AI27" s="352">
        <v>2</v>
      </c>
      <c r="AJ27" s="352"/>
      <c r="AK27" s="352"/>
      <c r="AL27" s="352"/>
      <c r="AM27" s="352"/>
      <c r="AN27" s="352"/>
      <c r="AO27" s="352">
        <v>0</v>
      </c>
      <c r="AP27" s="352"/>
      <c r="AQ27" s="352"/>
      <c r="AR27" s="353"/>
      <c r="AS27" s="351"/>
      <c r="AT27" s="352"/>
      <c r="AU27" s="352"/>
      <c r="AV27" s="352">
        <v>0</v>
      </c>
      <c r="AW27" s="352"/>
      <c r="AX27" s="352"/>
      <c r="AY27" s="352"/>
      <c r="AZ27" s="354"/>
      <c r="BA27" s="354"/>
      <c r="BB27" s="354">
        <v>4</v>
      </c>
      <c r="BC27" s="354"/>
      <c r="BD27" s="354"/>
      <c r="BE27" s="365"/>
      <c r="BF27" s="77"/>
    </row>
    <row r="28" spans="2:58" ht="20.25" customHeight="1">
      <c r="B28" s="260"/>
      <c r="C28" s="24"/>
      <c r="D28" s="25"/>
      <c r="E28" s="43" t="s">
        <v>2</v>
      </c>
      <c r="F28" s="361" t="s">
        <v>195</v>
      </c>
      <c r="G28" s="330"/>
      <c r="H28" s="330"/>
      <c r="I28" s="330"/>
      <c r="J28" s="330"/>
      <c r="K28" s="330"/>
      <c r="L28" s="171" t="s">
        <v>141</v>
      </c>
      <c r="M28" s="330" t="s">
        <v>64</v>
      </c>
      <c r="N28" s="330"/>
      <c r="O28" s="330"/>
      <c r="P28" s="330"/>
      <c r="Q28" s="330"/>
      <c r="R28" s="360"/>
      <c r="S28" s="361" t="s">
        <v>71</v>
      </c>
      <c r="T28" s="330"/>
      <c r="U28" s="330"/>
      <c r="V28" s="330"/>
      <c r="W28" s="330"/>
      <c r="X28" s="330"/>
      <c r="Y28" s="171" t="s">
        <v>141</v>
      </c>
      <c r="Z28" s="330" t="s">
        <v>65</v>
      </c>
      <c r="AA28" s="330"/>
      <c r="AB28" s="330"/>
      <c r="AC28" s="330"/>
      <c r="AD28" s="330"/>
      <c r="AE28" s="360"/>
      <c r="AF28" s="361" t="s">
        <v>54</v>
      </c>
      <c r="AG28" s="330"/>
      <c r="AH28" s="330"/>
      <c r="AI28" s="330"/>
      <c r="AJ28" s="330"/>
      <c r="AK28" s="330"/>
      <c r="AL28" s="171" t="s">
        <v>154</v>
      </c>
      <c r="AM28" s="330" t="s">
        <v>201</v>
      </c>
      <c r="AN28" s="330"/>
      <c r="AO28" s="330"/>
      <c r="AP28" s="330"/>
      <c r="AQ28" s="330"/>
      <c r="AR28" s="360"/>
      <c r="AS28" s="361" t="s">
        <v>69</v>
      </c>
      <c r="AT28" s="330"/>
      <c r="AU28" s="330"/>
      <c r="AV28" s="330"/>
      <c r="AW28" s="330"/>
      <c r="AX28" s="330"/>
      <c r="AY28" s="171" t="s">
        <v>152</v>
      </c>
      <c r="AZ28" s="330" t="s">
        <v>66</v>
      </c>
      <c r="BA28" s="330"/>
      <c r="BB28" s="330"/>
      <c r="BC28" s="330"/>
      <c r="BD28" s="330"/>
      <c r="BE28" s="374"/>
      <c r="BF28" s="77"/>
    </row>
    <row r="29" spans="2:58" ht="20.25" customHeight="1" thickBot="1">
      <c r="B29" s="42"/>
      <c r="C29" s="24"/>
      <c r="D29" s="26"/>
      <c r="E29" s="43"/>
      <c r="F29" s="362" t="s">
        <v>94</v>
      </c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4"/>
      <c r="BF29" s="77"/>
    </row>
    <row r="30" spans="2:58" ht="16.5" customHeight="1">
      <c r="B30" s="259">
        <v>6</v>
      </c>
      <c r="C30" s="29" t="s">
        <v>177</v>
      </c>
      <c r="D30" s="30"/>
      <c r="E30" s="261" t="s">
        <v>9</v>
      </c>
      <c r="F30" s="346" t="s">
        <v>174</v>
      </c>
      <c r="G30" s="347"/>
      <c r="H30" s="347"/>
      <c r="I30" s="347"/>
      <c r="J30" s="347"/>
      <c r="K30" s="347"/>
      <c r="L30" s="31" t="s">
        <v>157</v>
      </c>
      <c r="M30" s="384" t="s">
        <v>185</v>
      </c>
      <c r="N30" s="384"/>
      <c r="O30" s="384"/>
      <c r="P30" s="384"/>
      <c r="Q30" s="384"/>
      <c r="R30" s="385"/>
      <c r="S30" s="346" t="s">
        <v>175</v>
      </c>
      <c r="T30" s="347"/>
      <c r="U30" s="347"/>
      <c r="V30" s="347"/>
      <c r="W30" s="347"/>
      <c r="X30" s="347"/>
      <c r="Y30" s="31" t="s">
        <v>157</v>
      </c>
      <c r="Z30" s="384" t="s">
        <v>186</v>
      </c>
      <c r="AA30" s="384"/>
      <c r="AB30" s="384"/>
      <c r="AC30" s="384"/>
      <c r="AD30" s="384"/>
      <c r="AE30" s="384"/>
      <c r="AF30" s="392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4"/>
      <c r="BF30" s="6"/>
    </row>
    <row r="31" spans="2:57" ht="26.25" customHeight="1">
      <c r="B31" s="260"/>
      <c r="C31" s="20"/>
      <c r="D31" s="21"/>
      <c r="E31" s="341"/>
      <c r="F31" s="405" t="s">
        <v>195</v>
      </c>
      <c r="G31" s="403"/>
      <c r="H31" s="403"/>
      <c r="I31" s="403"/>
      <c r="J31" s="403"/>
      <c r="K31" s="403"/>
      <c r="L31" s="402"/>
      <c r="M31" s="403" t="s">
        <v>196</v>
      </c>
      <c r="N31" s="403"/>
      <c r="O31" s="403"/>
      <c r="P31" s="403"/>
      <c r="Q31" s="403"/>
      <c r="R31" s="404"/>
      <c r="S31" s="405" t="s">
        <v>55</v>
      </c>
      <c r="T31" s="403"/>
      <c r="U31" s="403"/>
      <c r="V31" s="403"/>
      <c r="W31" s="403"/>
      <c r="X31" s="403"/>
      <c r="Y31" s="402"/>
      <c r="Z31" s="403" t="s">
        <v>59</v>
      </c>
      <c r="AA31" s="403"/>
      <c r="AB31" s="403"/>
      <c r="AC31" s="403"/>
      <c r="AD31" s="403"/>
      <c r="AE31" s="409"/>
      <c r="AF31" s="395"/>
      <c r="AG31" s="382" t="s">
        <v>178</v>
      </c>
      <c r="AH31" s="382"/>
      <c r="AI31" s="382"/>
      <c r="AJ31" s="382" t="s">
        <v>179</v>
      </c>
      <c r="AK31" s="382"/>
      <c r="AL31" s="382"/>
      <c r="AM31" s="382"/>
      <c r="AN31" s="382" t="s">
        <v>187</v>
      </c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96"/>
    </row>
    <row r="32" spans="2:57" ht="19.5" customHeight="1">
      <c r="B32" s="260"/>
      <c r="C32" s="20"/>
      <c r="D32" s="6"/>
      <c r="E32" s="172"/>
      <c r="F32" s="400"/>
      <c r="G32" s="401"/>
      <c r="H32" s="401"/>
      <c r="I32" s="401"/>
      <c r="J32" s="401"/>
      <c r="K32" s="401"/>
      <c r="L32" s="402" t="s">
        <v>202</v>
      </c>
      <c r="M32" s="401"/>
      <c r="N32" s="401"/>
      <c r="O32" s="401"/>
      <c r="P32" s="401"/>
      <c r="Q32" s="401"/>
      <c r="R32" s="413"/>
      <c r="S32" s="400"/>
      <c r="T32" s="401"/>
      <c r="U32" s="401"/>
      <c r="V32" s="401"/>
      <c r="W32" s="401"/>
      <c r="X32" s="401"/>
      <c r="Y32" s="402" t="s">
        <v>202</v>
      </c>
      <c r="Z32" s="401"/>
      <c r="AA32" s="401"/>
      <c r="AB32" s="401"/>
      <c r="AC32" s="401"/>
      <c r="AD32" s="401"/>
      <c r="AE32" s="414"/>
      <c r="AF32" s="395"/>
      <c r="AG32" s="382"/>
      <c r="AH32" s="382"/>
      <c r="AI32" s="382"/>
      <c r="AJ32" s="382" t="s">
        <v>189</v>
      </c>
      <c r="AK32" s="382"/>
      <c r="AL32" s="382"/>
      <c r="AM32" s="382"/>
      <c r="AN32" s="382" t="s">
        <v>188</v>
      </c>
      <c r="AO32" s="382"/>
      <c r="AP32" s="382"/>
      <c r="AQ32" s="382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96"/>
    </row>
    <row r="33" spans="2:57" ht="20.25" customHeight="1">
      <c r="B33" s="260"/>
      <c r="C33" s="20"/>
      <c r="D33" s="6"/>
      <c r="E33" s="172"/>
      <c r="F33" s="400"/>
      <c r="G33" s="401"/>
      <c r="H33" s="401"/>
      <c r="I33" s="401"/>
      <c r="J33" s="401"/>
      <c r="K33" s="401"/>
      <c r="L33" s="402"/>
      <c r="M33" s="401"/>
      <c r="N33" s="401"/>
      <c r="O33" s="401"/>
      <c r="P33" s="401"/>
      <c r="Q33" s="401"/>
      <c r="R33" s="413"/>
      <c r="S33" s="400"/>
      <c r="T33" s="401"/>
      <c r="U33" s="401"/>
      <c r="V33" s="401"/>
      <c r="W33" s="401"/>
      <c r="X33" s="401"/>
      <c r="Y33" s="402"/>
      <c r="Z33" s="401"/>
      <c r="AA33" s="401"/>
      <c r="AB33" s="401"/>
      <c r="AC33" s="401"/>
      <c r="AD33" s="401"/>
      <c r="AE33" s="414"/>
      <c r="AF33" s="395"/>
      <c r="AG33" s="382"/>
      <c r="AH33" s="382"/>
      <c r="AI33" s="382"/>
      <c r="AJ33" s="382" t="s">
        <v>190</v>
      </c>
      <c r="AK33" s="382"/>
      <c r="AL33" s="382"/>
      <c r="AM33" s="382"/>
      <c r="AN33" s="382" t="s">
        <v>191</v>
      </c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96"/>
    </row>
    <row r="34" spans="2:57" ht="20.25" customHeight="1">
      <c r="B34" s="260"/>
      <c r="C34" s="20"/>
      <c r="D34" s="6"/>
      <c r="E34" s="160"/>
      <c r="F34" s="351"/>
      <c r="G34" s="352"/>
      <c r="H34" s="352"/>
      <c r="I34" s="352">
        <v>3</v>
      </c>
      <c r="J34" s="352"/>
      <c r="K34" s="352"/>
      <c r="L34" s="352"/>
      <c r="M34" s="352"/>
      <c r="N34" s="352"/>
      <c r="O34" s="352">
        <v>0</v>
      </c>
      <c r="P34" s="352"/>
      <c r="Q34" s="352"/>
      <c r="R34" s="353"/>
      <c r="S34" s="351"/>
      <c r="T34" s="352"/>
      <c r="U34" s="352"/>
      <c r="V34" s="352">
        <v>1</v>
      </c>
      <c r="W34" s="352"/>
      <c r="X34" s="352"/>
      <c r="Y34" s="354"/>
      <c r="Z34" s="352"/>
      <c r="AA34" s="352"/>
      <c r="AB34" s="352">
        <v>4</v>
      </c>
      <c r="AC34" s="352"/>
      <c r="AD34" s="352"/>
      <c r="AE34" s="352"/>
      <c r="AF34" s="395"/>
      <c r="AG34" s="382"/>
      <c r="AH34" s="382"/>
      <c r="AI34" s="382"/>
      <c r="AJ34" s="382" t="s">
        <v>180</v>
      </c>
      <c r="AK34" s="382"/>
      <c r="AL34" s="382"/>
      <c r="AM34" s="382"/>
      <c r="AN34" s="382" t="s">
        <v>192</v>
      </c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96"/>
    </row>
    <row r="35" spans="2:57" ht="20.25" customHeight="1">
      <c r="B35" s="260"/>
      <c r="C35" s="24"/>
      <c r="D35" s="26"/>
      <c r="E35" s="43" t="s">
        <v>2</v>
      </c>
      <c r="F35" s="366" t="s">
        <v>203</v>
      </c>
      <c r="G35" s="367"/>
      <c r="H35" s="367"/>
      <c r="I35" s="367"/>
      <c r="J35" s="367"/>
      <c r="K35" s="367"/>
      <c r="L35" s="368" t="s">
        <v>152</v>
      </c>
      <c r="M35" s="367" t="s">
        <v>181</v>
      </c>
      <c r="N35" s="367"/>
      <c r="O35" s="367"/>
      <c r="P35" s="367"/>
      <c r="Q35" s="367"/>
      <c r="R35" s="369"/>
      <c r="S35" s="366" t="s">
        <v>64</v>
      </c>
      <c r="T35" s="367"/>
      <c r="U35" s="367"/>
      <c r="V35" s="367"/>
      <c r="W35" s="367"/>
      <c r="X35" s="367"/>
      <c r="Y35" s="368" t="s">
        <v>154</v>
      </c>
      <c r="Z35" s="367" t="s">
        <v>58</v>
      </c>
      <c r="AA35" s="367"/>
      <c r="AB35" s="367"/>
      <c r="AC35" s="367"/>
      <c r="AD35" s="367"/>
      <c r="AE35" s="367"/>
      <c r="AF35" s="395"/>
      <c r="AG35" s="380"/>
      <c r="AH35" s="380"/>
      <c r="AI35" s="380"/>
      <c r="AJ35" s="381" t="s">
        <v>182</v>
      </c>
      <c r="AK35" s="390"/>
      <c r="AL35" s="390"/>
      <c r="AM35" s="390"/>
      <c r="AN35" s="391" t="s">
        <v>193</v>
      </c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6"/>
    </row>
    <row r="36" spans="2:57" ht="20.25" customHeight="1" thickBot="1">
      <c r="B36" s="73"/>
      <c r="C36" s="76"/>
      <c r="D36" s="75"/>
      <c r="E36" s="41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3"/>
      <c r="S36" s="387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97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9"/>
    </row>
  </sheetData>
  <sheetProtection/>
  <mergeCells count="136">
    <mergeCell ref="F31:K33"/>
    <mergeCell ref="M31:R33"/>
    <mergeCell ref="S31:X33"/>
    <mergeCell ref="Z31:AE33"/>
    <mergeCell ref="M20:R20"/>
    <mergeCell ref="AZ25:BE25"/>
    <mergeCell ref="M30:R30"/>
    <mergeCell ref="Z30:AE30"/>
    <mergeCell ref="F35:K35"/>
    <mergeCell ref="M35:R35"/>
    <mergeCell ref="S35:X35"/>
    <mergeCell ref="Z35:AE35"/>
    <mergeCell ref="AM28:AR28"/>
    <mergeCell ref="AS28:AX28"/>
    <mergeCell ref="AZ28:BE28"/>
    <mergeCell ref="F29:BE29"/>
    <mergeCell ref="B30:B35"/>
    <mergeCell ref="E30:E31"/>
    <mergeCell ref="F30:K30"/>
    <mergeCell ref="S30:X30"/>
    <mergeCell ref="Z26:AE26"/>
    <mergeCell ref="AF26:AK26"/>
    <mergeCell ref="AM26:AR26"/>
    <mergeCell ref="AS26:AX26"/>
    <mergeCell ref="AZ26:BE26"/>
    <mergeCell ref="F28:K28"/>
    <mergeCell ref="M28:R28"/>
    <mergeCell ref="S28:X28"/>
    <mergeCell ref="Z28:AE28"/>
    <mergeCell ref="AF28:AK28"/>
    <mergeCell ref="F24:BE24"/>
    <mergeCell ref="B25:B28"/>
    <mergeCell ref="E25:E26"/>
    <mergeCell ref="F25:K25"/>
    <mergeCell ref="S25:X25"/>
    <mergeCell ref="AF25:AK25"/>
    <mergeCell ref="AS25:AX25"/>
    <mergeCell ref="F26:K26"/>
    <mergeCell ref="M26:R26"/>
    <mergeCell ref="S26:X26"/>
    <mergeCell ref="AZ21:BE21"/>
    <mergeCell ref="F23:K23"/>
    <mergeCell ref="M23:R23"/>
    <mergeCell ref="S23:X23"/>
    <mergeCell ref="Z23:AE23"/>
    <mergeCell ref="AF23:AK23"/>
    <mergeCell ref="AM23:AR23"/>
    <mergeCell ref="AS23:AX23"/>
    <mergeCell ref="AZ23:BE23"/>
    <mergeCell ref="AS20:AX20"/>
    <mergeCell ref="F21:K21"/>
    <mergeCell ref="M21:R21"/>
    <mergeCell ref="S21:X21"/>
    <mergeCell ref="Z21:AE21"/>
    <mergeCell ref="AF21:AK21"/>
    <mergeCell ref="AM21:AR21"/>
    <mergeCell ref="AS21:AX21"/>
    <mergeCell ref="AM18:AR18"/>
    <mergeCell ref="AS18:AX18"/>
    <mergeCell ref="AZ18:BE18"/>
    <mergeCell ref="F19:BE19"/>
    <mergeCell ref="B20:B23"/>
    <mergeCell ref="E20:E21"/>
    <mergeCell ref="S20:X20"/>
    <mergeCell ref="AF20:AK20"/>
    <mergeCell ref="Z16:AE16"/>
    <mergeCell ref="AF16:AK16"/>
    <mergeCell ref="AM16:AR16"/>
    <mergeCell ref="AS16:AX16"/>
    <mergeCell ref="AZ16:BE16"/>
    <mergeCell ref="F18:K18"/>
    <mergeCell ref="M18:R18"/>
    <mergeCell ref="S18:X18"/>
    <mergeCell ref="Z18:AE18"/>
    <mergeCell ref="AF18:AK18"/>
    <mergeCell ref="F14:BE14"/>
    <mergeCell ref="B15:B18"/>
    <mergeCell ref="E15:E16"/>
    <mergeCell ref="F15:K15"/>
    <mergeCell ref="S15:X15"/>
    <mergeCell ref="AF15:AK15"/>
    <mergeCell ref="AS15:AX15"/>
    <mergeCell ref="F16:K16"/>
    <mergeCell ref="M16:R16"/>
    <mergeCell ref="S16:X16"/>
    <mergeCell ref="AZ11:BE11"/>
    <mergeCell ref="F13:K13"/>
    <mergeCell ref="M13:R13"/>
    <mergeCell ref="S13:X13"/>
    <mergeCell ref="Z13:AE13"/>
    <mergeCell ref="AF13:AK13"/>
    <mergeCell ref="AM13:AR13"/>
    <mergeCell ref="AS13:AX13"/>
    <mergeCell ref="AZ13:BE13"/>
    <mergeCell ref="M11:R11"/>
    <mergeCell ref="S11:X11"/>
    <mergeCell ref="Z11:AE11"/>
    <mergeCell ref="AF11:AK11"/>
    <mergeCell ref="AM11:AR11"/>
    <mergeCell ref="AS11:AX11"/>
    <mergeCell ref="AS8:AX8"/>
    <mergeCell ref="AZ8:BE8"/>
    <mergeCell ref="F9:BE9"/>
    <mergeCell ref="B10:B13"/>
    <mergeCell ref="E10:E11"/>
    <mergeCell ref="F10:K10"/>
    <mergeCell ref="S10:X10"/>
    <mergeCell ref="AF10:AK10"/>
    <mergeCell ref="AS10:AX10"/>
    <mergeCell ref="F11:K11"/>
    <mergeCell ref="AF6:AK6"/>
    <mergeCell ref="AM6:AR6"/>
    <mergeCell ref="AS6:AX6"/>
    <mergeCell ref="AZ6:BE6"/>
    <mergeCell ref="F8:K8"/>
    <mergeCell ref="M8:R8"/>
    <mergeCell ref="S8:X8"/>
    <mergeCell ref="Z8:AE8"/>
    <mergeCell ref="AF8:AK8"/>
    <mergeCell ref="AM8:AR8"/>
    <mergeCell ref="B5:B8"/>
    <mergeCell ref="E5:E6"/>
    <mergeCell ref="F5:K5"/>
    <mergeCell ref="S5:X5"/>
    <mergeCell ref="AF5:AK5"/>
    <mergeCell ref="AS5:AX5"/>
    <mergeCell ref="F6:K6"/>
    <mergeCell ref="M6:R6"/>
    <mergeCell ref="S6:X6"/>
    <mergeCell ref="Z6:AE6"/>
    <mergeCell ref="D1:AY1"/>
    <mergeCell ref="AR3:BE3"/>
    <mergeCell ref="F4:R4"/>
    <mergeCell ref="S4:AE4"/>
    <mergeCell ref="AF4:AR4"/>
    <mergeCell ref="AS4:BE4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kaizawa</dc:creator>
  <cp:keywords/>
  <dc:description/>
  <cp:lastModifiedBy>パスワードなし　</cp:lastModifiedBy>
  <cp:lastPrinted>2017-09-11T03:10:42Z</cp:lastPrinted>
  <dcterms:created xsi:type="dcterms:W3CDTF">2010-02-27T02:47:09Z</dcterms:created>
  <dcterms:modified xsi:type="dcterms:W3CDTF">2017-09-11T03:12:23Z</dcterms:modified>
  <cp:category/>
  <cp:version/>
  <cp:contentType/>
  <cp:contentStatus/>
</cp:coreProperties>
</file>