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76" windowWidth="15480" windowHeight="11640" firstSheet="1" activeTab="5"/>
  </bookViews>
  <sheets>
    <sheet name="午前の部" sheetId="1" r:id="rId1"/>
    <sheet name="午後のﾄｰﾅﾒﾝﾄ表" sheetId="2" r:id="rId2"/>
    <sheet name="午後の試合日程" sheetId="3" r:id="rId3"/>
    <sheet name="午前の部（記入用）" sheetId="4" r:id="rId4"/>
    <sheet name="午後のﾄｰﾅﾒﾝﾄ表（記入用）" sheetId="5" r:id="rId5"/>
    <sheet name="午後の試合日程（記入用）" sheetId="6" r:id="rId6"/>
  </sheets>
  <definedNames>
    <definedName name="_xlnm.Print_Area" localSheetId="0">'午前の部'!$A$1:$AK$38</definedName>
  </definedNames>
  <calcPr fullCalcOnLoad="1"/>
</workbook>
</file>

<file path=xl/sharedStrings.xml><?xml version="1.0" encoding="utf-8"?>
<sst xmlns="http://schemas.openxmlformats.org/spreadsheetml/2006/main" count="814" uniqueCount="256">
  <si>
    <t>審判</t>
  </si>
  <si>
    <t>優勝</t>
  </si>
  <si>
    <t>Ａ１位</t>
  </si>
  <si>
    <t>Ａ２位</t>
  </si>
  <si>
    <t>Ａ３位</t>
  </si>
  <si>
    <t>・</t>
  </si>
  <si>
    <t>対戦</t>
  </si>
  <si>
    <t>-</t>
  </si>
  <si>
    <t>Ａ</t>
  </si>
  <si>
    <t>Ｂ</t>
  </si>
  <si>
    <t>Ｃ</t>
  </si>
  <si>
    <t>Ｄ</t>
  </si>
  <si>
    <t>‐</t>
  </si>
  <si>
    <t>審判欄　左：主審、右：副審</t>
  </si>
  <si>
    <t>※審判欄　左：主審、右：副審</t>
  </si>
  <si>
    <t>午後の部（順位別トーナメント）　　対戦表</t>
  </si>
  <si>
    <t>ａ　コート</t>
  </si>
  <si>
    <t>ｂ　コート</t>
  </si>
  <si>
    <t>ｃ　コート</t>
  </si>
  <si>
    <t>ａ１</t>
  </si>
  <si>
    <t>ａ２</t>
  </si>
  <si>
    <t>ｂ２</t>
  </si>
  <si>
    <t>ｃ２</t>
  </si>
  <si>
    <t>ｂ１</t>
  </si>
  <si>
    <t>ｃ１</t>
  </si>
  <si>
    <t>ａ３</t>
  </si>
  <si>
    <t>ｂ３</t>
  </si>
  <si>
    <t>ｃ３</t>
  </si>
  <si>
    <t>ａ４</t>
  </si>
  <si>
    <t>ｂ４</t>
  </si>
  <si>
    <t>ｃ４</t>
  </si>
  <si>
    <t>ａ５</t>
  </si>
  <si>
    <t>ｂ５</t>
  </si>
  <si>
    <t>ｃ５</t>
  </si>
  <si>
    <t>ａ６</t>
  </si>
  <si>
    <t>ａ１勝者</t>
  </si>
  <si>
    <t>各コートの第２試合対戦チーム</t>
  </si>
  <si>
    <t>★</t>
  </si>
  <si>
    <t>準決勝★</t>
  </si>
  <si>
    <t>負け</t>
  </si>
  <si>
    <t>勝ち</t>
  </si>
  <si>
    <t>引き分け</t>
  </si>
  <si>
    <t>勝ち点</t>
  </si>
  <si>
    <t>得点</t>
  </si>
  <si>
    <t>失点</t>
  </si>
  <si>
    <t>得失点差</t>
  </si>
  <si>
    <t>順位</t>
  </si>
  <si>
    <t>第３位</t>
  </si>
  <si>
    <t>Ａブロック</t>
  </si>
  <si>
    <t>Ｂブロック</t>
  </si>
  <si>
    <t>Ｃブロック</t>
  </si>
  <si>
    <t>Ｄブロック</t>
  </si>
  <si>
    <t>＊</t>
  </si>
  <si>
    <t>Ｃ２位</t>
  </si>
  <si>
    <t>Ｄ１位</t>
  </si>
  <si>
    <t>ａ　コート</t>
  </si>
  <si>
    <t>ｂ　コート</t>
  </si>
  <si>
    <t>ｃ　コート</t>
  </si>
  <si>
    <t>１位・２位グループ</t>
  </si>
  <si>
    <t>３位・４位・５位グループ</t>
  </si>
  <si>
    <t>Ｂ４位</t>
  </si>
  <si>
    <t>Ｃ５位</t>
  </si>
  <si>
    <t>Ｃ４位</t>
  </si>
  <si>
    <t>Ｂ３位</t>
  </si>
  <si>
    <t>Ｄ４位</t>
  </si>
  <si>
    <t>Ｃ３位</t>
  </si>
  <si>
    <t>Ａ４位</t>
  </si>
  <si>
    <t>Ｄ３位</t>
  </si>
  <si>
    <t>ａ1</t>
  </si>
  <si>
    <t>ｃ1</t>
  </si>
  <si>
    <t>ａ2</t>
  </si>
  <si>
    <t>ｂ1</t>
  </si>
  <si>
    <t>ｂ2</t>
  </si>
  <si>
    <t>ａ</t>
  </si>
  <si>
    <t>ｂ</t>
  </si>
  <si>
    <t>ｃ</t>
  </si>
  <si>
    <t>a1</t>
  </si>
  <si>
    <t>b1</t>
  </si>
  <si>
    <t>c1</t>
  </si>
  <si>
    <t>a2</t>
  </si>
  <si>
    <t>b2</t>
  </si>
  <si>
    <t>c2</t>
  </si>
  <si>
    <t>a3</t>
  </si>
  <si>
    <t>b3</t>
  </si>
  <si>
    <t>c3</t>
  </si>
  <si>
    <t>a4</t>
  </si>
  <si>
    <t>b4</t>
  </si>
  <si>
    <t>c4</t>
  </si>
  <si>
    <t>a5</t>
  </si>
  <si>
    <t>b5</t>
  </si>
  <si>
    <t>c5</t>
  </si>
  <si>
    <t>Ｂ２位</t>
  </si>
  <si>
    <t>c１勝者</t>
  </si>
  <si>
    <t>a２勝者</t>
  </si>
  <si>
    <t>b２勝者</t>
  </si>
  <si>
    <t>b３勝者</t>
  </si>
  <si>
    <t>b４勝者</t>
  </si>
  <si>
    <t>ｃ４勝者</t>
  </si>
  <si>
    <t>c３勝者</t>
  </si>
  <si>
    <t>a４勝者</t>
  </si>
  <si>
    <t>決勝★</t>
  </si>
  <si>
    <t>３位決定戦★</t>
  </si>
  <si>
    <t>★</t>
  </si>
  <si>
    <t>a6</t>
  </si>
  <si>
    <r>
      <t>ａ6</t>
    </r>
    <r>
      <rPr>
        <b/>
        <sz val="11"/>
        <rFont val="ＭＳ Ｐゴシック"/>
        <family val="3"/>
      </rPr>
      <t>　決勝</t>
    </r>
  </si>
  <si>
    <t>閉会式</t>
  </si>
  <si>
    <t>ａ１</t>
  </si>
  <si>
    <t>ｂ１</t>
  </si>
  <si>
    <t>ｃ１</t>
  </si>
  <si>
    <t>ａ２</t>
  </si>
  <si>
    <t>ａ６　決勝</t>
  </si>
  <si>
    <t>ｂ２</t>
  </si>
  <si>
    <t>Ｂ１位</t>
  </si>
  <si>
    <t>Ｃ１位</t>
  </si>
  <si>
    <t>Ｄ２位</t>
  </si>
  <si>
    <t>午後の部（順位別トーナメント）　　結果</t>
  </si>
  <si>
    <t>-</t>
  </si>
  <si>
    <t>・</t>
  </si>
  <si>
    <t>協会</t>
  </si>
  <si>
    <t>第８回すき家杯争奪秋季サッカー大会２０１６　　午前の部（予選リーグ）　　　　１１／１２（土）、於：茎崎運動公園</t>
  </si>
  <si>
    <t>第８回すき家杯争奪秋季サッカー大会２０１６　午後の部（順位別トーナメント）　試合日程</t>
  </si>
  <si>
    <t>第８回すき家杯争奪秋季サッカー大会２０１６　午後の部（順位別トーナメント）　試合結果</t>
  </si>
  <si>
    <t>第８回すき家杯争奪秋季サッカー大会２０１６　予選リーグ結果</t>
  </si>
  <si>
    <t>試合日程　（試合時間　２０分、ランニングタイム）</t>
  </si>
  <si>
    <t>ｴｷｼﾞﾋﾞｼｮﾝﾏｯﾁ</t>
  </si>
  <si>
    <t>試合時間　２０分、決勝戦のみ、同店の場合はＰＫ（３人）で決する。</t>
  </si>
  <si>
    <t>１２：００～</t>
  </si>
  <si>
    <t>１２：２５～</t>
  </si>
  <si>
    <t>1２：５０～</t>
  </si>
  <si>
    <t>1３：１５～</t>
  </si>
  <si>
    <t>1３：４０～</t>
  </si>
  <si>
    <t>１４：０５～</t>
  </si>
  <si>
    <t>※終了後引き続き、エキジビションマッチ、閉会式があります。</t>
  </si>
  <si>
    <t>予選ブロック組合せ（５チーム×２ブロックは☆形対戦、４チーム×２ブロックは□形対戦により各チーム２試合）</t>
  </si>
  <si>
    <t>☆形対戦</t>
  </si>
  <si>
    <t>□形対戦</t>
  </si>
  <si>
    <t>9：００～</t>
  </si>
  <si>
    <t>９：２５～</t>
  </si>
  <si>
    <t>９：５０～</t>
  </si>
  <si>
    <t>１０：１５～</t>
  </si>
  <si>
    <t>１０：４０～</t>
  </si>
  <si>
    <t>１１：０５～</t>
  </si>
  <si>
    <t>c2</t>
  </si>
  <si>
    <r>
      <t>a3　</t>
    </r>
    <r>
      <rPr>
        <b/>
        <sz val="11"/>
        <rFont val="ＭＳ Ｐゴシック"/>
        <family val="3"/>
      </rPr>
      <t>準決勝</t>
    </r>
  </si>
  <si>
    <r>
      <t>b3　</t>
    </r>
    <r>
      <rPr>
        <b/>
        <sz val="11"/>
        <rFont val="ＭＳ Ｐゴシック"/>
        <family val="3"/>
      </rPr>
      <t>準決勝</t>
    </r>
  </si>
  <si>
    <t>c3</t>
  </si>
  <si>
    <t>b4</t>
  </si>
  <si>
    <r>
      <t>a5　</t>
    </r>
    <r>
      <rPr>
        <b/>
        <sz val="11"/>
        <rFont val="ＭＳ Ｐゴシック"/>
        <family val="3"/>
      </rPr>
      <t>3位決定戦</t>
    </r>
  </si>
  <si>
    <t>a4</t>
  </si>
  <si>
    <t>c4</t>
  </si>
  <si>
    <t>b5</t>
  </si>
  <si>
    <t>c5</t>
  </si>
  <si>
    <t>ａ３負者</t>
  </si>
  <si>
    <t>b３負者</t>
  </si>
  <si>
    <t>a３勝者</t>
  </si>
  <si>
    <t>c２勝者</t>
  </si>
  <si>
    <t>ｂ２負者</t>
  </si>
  <si>
    <t>ｃ２負者</t>
  </si>
  <si>
    <t>ｃ１負者</t>
  </si>
  <si>
    <t>ａ２負者</t>
  </si>
  <si>
    <t>c３負者</t>
  </si>
  <si>
    <t>a４負者</t>
  </si>
  <si>
    <t>各コートの第３試合対戦チーム（一部変更あり）</t>
  </si>
  <si>
    <t>b１勝者</t>
  </si>
  <si>
    <t>a３　準決勝</t>
  </si>
  <si>
    <t>b３　準決勝</t>
  </si>
  <si>
    <t>a５　３位決定戦</t>
  </si>
  <si>
    <t>Ａ５位</t>
  </si>
  <si>
    <t>ｃ３</t>
  </si>
  <si>
    <t>ａ４</t>
  </si>
  <si>
    <t>ｂ５</t>
  </si>
  <si>
    <t>ｃ２</t>
  </si>
  <si>
    <t>ｂ４</t>
  </si>
  <si>
    <t>ｃ４</t>
  </si>
  <si>
    <t>ｃ５</t>
  </si>
  <si>
    <t>試合時間　20分、決勝戦のみ、同店の場合はＰＫ（３人）で決する。</t>
  </si>
  <si>
    <t>１２：００～</t>
  </si>
  <si>
    <t>１２：２５～</t>
  </si>
  <si>
    <t>1２：５０～</t>
  </si>
  <si>
    <t>1３：１５～</t>
  </si>
  <si>
    <t>1３：４０～</t>
  </si>
  <si>
    <t>１４：０５～</t>
  </si>
  <si>
    <t>※終了後引き続き、エキジビジョンマッチ、閉会式があります。</t>
  </si>
  <si>
    <t>サンダーズＦＣ</t>
  </si>
  <si>
    <t>竹園西ＦＣ</t>
  </si>
  <si>
    <t>ＦＣ大穂パルセンテ</t>
  </si>
  <si>
    <t>吾妻ＳＣ</t>
  </si>
  <si>
    <t>茎崎ブレイズＦＣ</t>
  </si>
  <si>
    <t>竹園東ＦＣ</t>
  </si>
  <si>
    <t>つくばＪｒ.ＦＣ</t>
  </si>
  <si>
    <t>高崎ＳＳＳ</t>
  </si>
  <si>
    <t>ＭＡＥＮＯ　Ｄ2Ｃ　ＳＳＳ</t>
  </si>
  <si>
    <t>桜ＦＣ</t>
  </si>
  <si>
    <t>ＦＣ　ＲＥＧＩＳＴＡ</t>
  </si>
  <si>
    <t>谷田部ＦＣ</t>
  </si>
  <si>
    <t>東光台ＳＣ</t>
  </si>
  <si>
    <t>つくばスポーツクラブ</t>
  </si>
  <si>
    <t>大穂東ＳＣ</t>
  </si>
  <si>
    <t>二の宮ＦＣ</t>
  </si>
  <si>
    <t>手代木ＳＣ</t>
  </si>
  <si>
    <t>ＦＣ北条</t>
  </si>
  <si>
    <t>0</t>
  </si>
  <si>
    <t>1</t>
  </si>
  <si>
    <t>2</t>
  </si>
  <si>
    <t>3</t>
  </si>
  <si>
    <t>4</t>
  </si>
  <si>
    <t>7</t>
  </si>
  <si>
    <t>6</t>
  </si>
  <si>
    <t>5</t>
  </si>
  <si>
    <t>1</t>
  </si>
  <si>
    <t>8</t>
  </si>
  <si>
    <t>11</t>
  </si>
  <si>
    <t>14</t>
  </si>
  <si>
    <t>吾妻</t>
  </si>
  <si>
    <t>MAENO</t>
  </si>
  <si>
    <t>REGISTA</t>
  </si>
  <si>
    <t>北条</t>
  </si>
  <si>
    <t>茎崎</t>
  </si>
  <si>
    <t>竹園東</t>
  </si>
  <si>
    <t>桜</t>
  </si>
  <si>
    <t>手代木</t>
  </si>
  <si>
    <t>ｻﾝﾀﾞｰｽﾞ</t>
  </si>
  <si>
    <t>大穂東</t>
  </si>
  <si>
    <t>ﾊﾟﾙｾﾝﾃ</t>
  </si>
  <si>
    <t>つくばｽﾎﾟｰﾂ</t>
  </si>
  <si>
    <t>つくば　　　ｽﾎﾟｰﾂ</t>
  </si>
  <si>
    <t>つくば　　　Ｊｒ.</t>
  </si>
  <si>
    <t>東光台</t>
  </si>
  <si>
    <t>高崎</t>
  </si>
  <si>
    <t>谷田部</t>
  </si>
  <si>
    <t>竹園西</t>
  </si>
  <si>
    <t>二の宮</t>
  </si>
  <si>
    <t>つくばＪｒ.</t>
  </si>
  <si>
    <t>ＲＥＧＩＳＴＡ</t>
  </si>
  <si>
    <t>協会（前田）</t>
  </si>
  <si>
    <t>協会（吉田）</t>
  </si>
  <si>
    <t>1　勝</t>
  </si>
  <si>
    <t>1　負</t>
  </si>
  <si>
    <t>抽選</t>
  </si>
  <si>
    <t>0　負</t>
  </si>
  <si>
    <t>0　勝</t>
  </si>
  <si>
    <t>2　勝</t>
  </si>
  <si>
    <t>2　負</t>
  </si>
  <si>
    <t>PK</t>
  </si>
  <si>
    <t>0   　　　1</t>
  </si>
  <si>
    <t>2　　    　0</t>
  </si>
  <si>
    <t>0勝</t>
  </si>
  <si>
    <t>0負</t>
  </si>
  <si>
    <t>P</t>
  </si>
  <si>
    <t>K</t>
  </si>
  <si>
    <t>FC REGISTA</t>
  </si>
  <si>
    <t>準優勝</t>
  </si>
  <si>
    <t>2勝</t>
  </si>
  <si>
    <t>2負</t>
  </si>
  <si>
    <t>1勝</t>
  </si>
  <si>
    <t>1負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</si>
</sst>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;&quot;△ &quot;#,##0"/>
    <numFmt numFmtId="182" formatCode="#,##0&quot;円&quot;"/>
    <numFmt numFmtId="183" formatCode="0_ "/>
    <numFmt numFmtId="184" formatCode="0;\-0;;@"/>
  </numFmts>
  <fonts count="7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20"/>
      <name val="ＭＳ Ｐゴシック"/>
      <family val="3"/>
    </font>
    <font>
      <b/>
      <sz val="22"/>
      <name val="ＭＳ Ｐゴシック"/>
      <family val="3"/>
    </font>
    <font>
      <i/>
      <sz val="11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6"/>
      <name val="ＭＳ Ｐ明朝"/>
      <family val="1"/>
    </font>
    <font>
      <b/>
      <sz val="16"/>
      <name val="ＭＳ Ｐ明朝"/>
      <family val="1"/>
    </font>
    <font>
      <b/>
      <i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6"/>
      <color rgb="FFFF0000"/>
      <name val="ＭＳ Ｐゴシック"/>
      <family val="3"/>
    </font>
    <font>
      <b/>
      <sz val="16"/>
      <color theme="1"/>
      <name val="ＭＳ Ｐゴシック"/>
      <family val="3"/>
    </font>
    <font>
      <b/>
      <i/>
      <sz val="14"/>
      <color rgb="FFFF0000"/>
      <name val="ＭＳ Ｐゴシック"/>
      <family val="3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1"/>
      </left>
      <right>
        <color indexed="63"/>
      </right>
      <top>
        <color indexed="63"/>
      </top>
      <bottom style="thick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 style="thick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rgb="FFFF0000"/>
      </right>
      <top>
        <color indexed="63"/>
      </top>
      <bottom style="thick"/>
    </border>
    <border>
      <left style="thick">
        <color rgb="FFFF0000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FF0000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 style="thin"/>
      <right>
        <color indexed="63"/>
      </right>
      <top>
        <color indexed="63"/>
      </top>
      <bottom style="thick">
        <color theme="1"/>
      </bottom>
    </border>
    <border>
      <left>
        <color indexed="63"/>
      </left>
      <right style="thick">
        <color rgb="FFFF0000"/>
      </right>
      <top>
        <color indexed="63"/>
      </top>
      <bottom style="thick">
        <color theme="1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2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5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0" fontId="19" fillId="0" borderId="0" xfId="0" applyNumberFormat="1" applyFont="1" applyFill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20" fontId="15" fillId="0" borderId="0" xfId="0" applyNumberFormat="1" applyFont="1" applyFill="1" applyAlignment="1">
      <alignment horizontal="left" vertical="center"/>
    </xf>
    <xf numFmtId="183" fontId="0" fillId="0" borderId="0" xfId="0" applyNumberFormat="1" applyFill="1" applyAlignment="1">
      <alignment vertical="center"/>
    </xf>
    <xf numFmtId="183" fontId="0" fillId="0" borderId="23" xfId="0" applyNumberFormat="1" applyFill="1" applyBorder="1" applyAlignment="1">
      <alignment horizontal="center" vertical="center"/>
    </xf>
    <xf numFmtId="183" fontId="0" fillId="0" borderId="24" xfId="0" applyNumberFormat="1" applyFill="1" applyBorder="1" applyAlignment="1">
      <alignment horizontal="center" vertical="center" shrinkToFit="1"/>
    </xf>
    <xf numFmtId="183" fontId="0" fillId="32" borderId="24" xfId="0" applyNumberFormat="1" applyFill="1" applyBorder="1" applyAlignment="1">
      <alignment horizontal="center" vertical="center" shrinkToFit="1"/>
    </xf>
    <xf numFmtId="183" fontId="0" fillId="32" borderId="25" xfId="0" applyNumberFormat="1" applyFill="1" applyBorder="1" applyAlignment="1">
      <alignment horizontal="center" vertical="center" shrinkToFit="1"/>
    </xf>
    <xf numFmtId="183" fontId="0" fillId="0" borderId="26" xfId="0" applyNumberFormat="1" applyFill="1" applyBorder="1" applyAlignment="1">
      <alignment horizontal="center" vertical="center" shrinkToFit="1"/>
    </xf>
    <xf numFmtId="183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20" fontId="0" fillId="0" borderId="0" xfId="0" applyNumberFormat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6" fillId="0" borderId="15" xfId="0" applyFont="1" applyBorder="1" applyAlignment="1">
      <alignment horizontal="center" vertical="center" shrinkToFit="1"/>
    </xf>
    <xf numFmtId="0" fontId="66" fillId="0" borderId="16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vertical="center" shrinkToFit="1"/>
    </xf>
    <xf numFmtId="0" fontId="67" fillId="0" borderId="0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4" fillId="0" borderId="29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3" fontId="17" fillId="0" borderId="0" xfId="0" applyNumberFormat="1" applyFont="1" applyFill="1" applyAlignment="1">
      <alignment vertical="center"/>
    </xf>
    <xf numFmtId="183" fontId="0" fillId="0" borderId="19" xfId="0" applyNumberFormat="1" applyFill="1" applyBorder="1" applyAlignment="1">
      <alignment horizontal="center" vertical="center"/>
    </xf>
    <xf numFmtId="183" fontId="0" fillId="0" borderId="33" xfId="0" applyNumberFormat="1" applyFill="1" applyBorder="1" applyAlignment="1">
      <alignment horizontal="center" vertical="center" shrinkToFit="1"/>
    </xf>
    <xf numFmtId="183" fontId="0" fillId="32" borderId="33" xfId="0" applyNumberFormat="1" applyFill="1" applyBorder="1" applyAlignment="1">
      <alignment horizontal="center" vertical="center" shrinkToFit="1"/>
    </xf>
    <xf numFmtId="183" fontId="0" fillId="32" borderId="18" xfId="0" applyNumberFormat="1" applyFill="1" applyBorder="1" applyAlignment="1">
      <alignment horizontal="center" vertical="center" shrinkToFit="1"/>
    </xf>
    <xf numFmtId="183" fontId="0" fillId="0" borderId="34" xfId="0" applyNumberForma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4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32" xfId="0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20" fontId="0" fillId="0" borderId="32" xfId="0" applyNumberFormat="1" applyBorder="1" applyAlignment="1">
      <alignment vertical="center"/>
    </xf>
    <xf numFmtId="0" fontId="0" fillId="33" borderId="32" xfId="0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38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6" fillId="33" borderId="40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6" fillId="34" borderId="40" xfId="0" applyFont="1" applyFill="1" applyBorder="1" applyAlignment="1">
      <alignment horizontal="center" vertical="center"/>
    </xf>
    <xf numFmtId="0" fontId="15" fillId="34" borderId="39" xfId="0" applyFont="1" applyFill="1" applyBorder="1" applyAlignment="1">
      <alignment horizontal="center" vertical="center"/>
    </xf>
    <xf numFmtId="0" fontId="15" fillId="34" borderId="41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7" fillId="0" borderId="4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0" fontId="17" fillId="33" borderId="0" xfId="0" applyFont="1" applyFill="1" applyAlignment="1">
      <alignment vertical="center"/>
    </xf>
    <xf numFmtId="0" fontId="17" fillId="34" borderId="0" xfId="0" applyFont="1" applyFill="1" applyAlignment="1">
      <alignment vertical="center"/>
    </xf>
    <xf numFmtId="0" fontId="1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0" fillId="0" borderId="44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68" fillId="0" borderId="0" xfId="0" applyFont="1" applyFill="1" applyAlignment="1">
      <alignment vertical="center"/>
    </xf>
    <xf numFmtId="0" fontId="68" fillId="0" borderId="13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center"/>
    </xf>
    <xf numFmtId="20" fontId="0" fillId="0" borderId="30" xfId="0" applyNumberFormat="1" applyBorder="1" applyAlignment="1">
      <alignment vertical="center"/>
    </xf>
    <xf numFmtId="20" fontId="0" fillId="0" borderId="11" xfId="0" applyNumberForma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9" fillId="0" borderId="13" xfId="0" applyFont="1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20" fontId="19" fillId="0" borderId="0" xfId="0" applyNumberFormat="1" applyFont="1" applyFill="1" applyBorder="1" applyAlignment="1">
      <alignment horizontal="left" vertical="center"/>
    </xf>
    <xf numFmtId="0" fontId="0" fillId="0" borderId="43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0" fontId="14" fillId="34" borderId="4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2" fillId="0" borderId="46" xfId="0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52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14" fillId="35" borderId="46" xfId="0" applyFont="1" applyFill="1" applyBorder="1" applyAlignment="1">
      <alignment horizontal="center" vertical="center"/>
    </xf>
    <xf numFmtId="0" fontId="14" fillId="35" borderId="51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14" fillId="13" borderId="46" xfId="0" applyFont="1" applyFill="1" applyBorder="1" applyAlignment="1">
      <alignment horizontal="center" vertical="center"/>
    </xf>
    <xf numFmtId="0" fontId="14" fillId="13" borderId="51" xfId="0" applyFont="1" applyFill="1" applyBorder="1" applyAlignment="1">
      <alignment horizontal="center" vertical="center"/>
    </xf>
    <xf numFmtId="0" fontId="14" fillId="13" borderId="52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0" fontId="14" fillId="36" borderId="46" xfId="0" applyFont="1" applyFill="1" applyBorder="1" applyAlignment="1">
      <alignment horizontal="center" vertical="center"/>
    </xf>
    <xf numFmtId="0" fontId="14" fillId="36" borderId="51" xfId="0" applyFont="1" applyFill="1" applyBorder="1" applyAlignment="1">
      <alignment horizontal="center" vertical="center"/>
    </xf>
    <xf numFmtId="0" fontId="14" fillId="36" borderId="52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9" fillId="0" borderId="5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14" fillId="37" borderId="14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 vertical="center"/>
    </xf>
    <xf numFmtId="0" fontId="14" fillId="10" borderId="46" xfId="0" applyFont="1" applyFill="1" applyBorder="1" applyAlignment="1">
      <alignment horizontal="center" vertical="center"/>
    </xf>
    <xf numFmtId="0" fontId="14" fillId="10" borderId="5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20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4" fillId="3" borderId="46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8" borderId="57" xfId="0" applyFont="1" applyFill="1" applyBorder="1" applyAlignment="1">
      <alignment horizontal="center" vertical="center"/>
    </xf>
    <xf numFmtId="0" fontId="14" fillId="0" borderId="58" xfId="0" applyFont="1" applyFill="1" applyBorder="1" applyAlignment="1">
      <alignment horizontal="center" vertical="center"/>
    </xf>
    <xf numFmtId="0" fontId="14" fillId="38" borderId="59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3" borderId="57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39" borderId="14" xfId="0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14" fillId="39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4" fillId="0" borderId="6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5" fillId="0" borderId="63" xfId="0" applyFont="1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183" fontId="0" fillId="0" borderId="25" xfId="0" applyNumberFormat="1" applyFill="1" applyBorder="1" applyAlignment="1">
      <alignment horizontal="center" vertical="center" shrinkToFit="1"/>
    </xf>
    <xf numFmtId="183" fontId="0" fillId="0" borderId="50" xfId="0" applyNumberFormat="1" applyFill="1" applyBorder="1" applyAlignment="1">
      <alignment horizontal="center" vertical="center" shrinkToFit="1"/>
    </xf>
    <xf numFmtId="183" fontId="0" fillId="0" borderId="23" xfId="0" applyNumberFormat="1" applyFill="1" applyBorder="1" applyAlignment="1">
      <alignment horizontal="center" vertical="center" shrinkToFit="1"/>
    </xf>
    <xf numFmtId="183" fontId="17" fillId="0" borderId="0" xfId="0" applyNumberFormat="1" applyFont="1" applyFill="1" applyAlignment="1">
      <alignment vertical="center"/>
    </xf>
    <xf numFmtId="183" fontId="0" fillId="0" borderId="18" xfId="0" applyNumberFormat="1" applyFill="1" applyBorder="1" applyAlignment="1">
      <alignment horizontal="center" vertical="center" shrinkToFit="1"/>
    </xf>
    <xf numFmtId="183" fontId="0" fillId="0" borderId="19" xfId="0" applyNumberFormat="1" applyFill="1" applyBorder="1" applyAlignment="1">
      <alignment horizontal="center" vertical="center" shrinkToFit="1"/>
    </xf>
    <xf numFmtId="183" fontId="0" fillId="0" borderId="65" xfId="0" applyNumberFormat="1" applyFill="1" applyBorder="1" applyAlignment="1">
      <alignment horizontal="center" vertical="center" shrinkToFit="1"/>
    </xf>
    <xf numFmtId="183" fontId="10" fillId="10" borderId="66" xfId="0" applyNumberFormat="1" applyFont="1" applyFill="1" applyBorder="1" applyAlignment="1">
      <alignment horizontal="center" vertical="center" shrinkToFit="1"/>
    </xf>
    <xf numFmtId="183" fontId="10" fillId="10" borderId="23" xfId="0" applyNumberFormat="1" applyFont="1" applyFill="1" applyBorder="1" applyAlignment="1">
      <alignment horizontal="center" vertical="center" shrinkToFit="1"/>
    </xf>
    <xf numFmtId="183" fontId="0" fillId="40" borderId="25" xfId="0" applyNumberFormat="1" applyFill="1" applyBorder="1" applyAlignment="1">
      <alignment horizontal="center" vertical="center" shrinkToFit="1"/>
    </xf>
    <xf numFmtId="183" fontId="0" fillId="40" borderId="50" xfId="0" applyNumberFormat="1" applyFill="1" applyBorder="1" applyAlignment="1">
      <alignment horizontal="center" vertical="center" shrinkToFit="1"/>
    </xf>
    <xf numFmtId="183" fontId="0" fillId="0" borderId="67" xfId="0" applyNumberFormat="1" applyFont="1" applyFill="1" applyBorder="1" applyAlignment="1">
      <alignment horizontal="center" vertical="center" shrinkToFit="1"/>
    </xf>
    <xf numFmtId="183" fontId="0" fillId="0" borderId="51" xfId="0" applyNumberFormat="1" applyFont="1" applyFill="1" applyBorder="1" applyAlignment="1">
      <alignment horizontal="center" vertical="center" shrinkToFit="1"/>
    </xf>
    <xf numFmtId="183" fontId="0" fillId="0" borderId="52" xfId="0" applyNumberFormat="1" applyFont="1" applyFill="1" applyBorder="1" applyAlignment="1">
      <alignment horizontal="center" vertical="center" shrinkToFit="1"/>
    </xf>
    <xf numFmtId="183" fontId="0" fillId="0" borderId="68" xfId="0" applyNumberFormat="1" applyFont="1" applyFill="1" applyBorder="1" applyAlignment="1">
      <alignment horizontal="center" vertical="center" shrinkToFit="1"/>
    </xf>
    <xf numFmtId="183" fontId="0" fillId="0" borderId="69" xfId="0" applyNumberFormat="1" applyFont="1" applyFill="1" applyBorder="1" applyAlignment="1">
      <alignment horizontal="center" vertical="center" shrinkToFit="1"/>
    </xf>
    <xf numFmtId="183" fontId="0" fillId="40" borderId="68" xfId="0" applyNumberFormat="1" applyFont="1" applyFill="1" applyBorder="1" applyAlignment="1">
      <alignment horizontal="center" vertical="center" shrinkToFit="1"/>
    </xf>
    <xf numFmtId="183" fontId="0" fillId="40" borderId="70" xfId="0" applyNumberFormat="1" applyFont="1" applyFill="1" applyBorder="1" applyAlignment="1">
      <alignment horizontal="center" vertical="center" shrinkToFit="1"/>
    </xf>
    <xf numFmtId="183" fontId="10" fillId="37" borderId="66" xfId="0" applyNumberFormat="1" applyFont="1" applyFill="1" applyBorder="1" applyAlignment="1">
      <alignment horizontal="center" vertical="center" shrinkToFit="1"/>
    </xf>
    <xf numFmtId="183" fontId="10" fillId="37" borderId="23" xfId="0" applyNumberFormat="1" applyFont="1" applyFill="1" applyBorder="1" applyAlignment="1">
      <alignment horizontal="center" vertical="center" shrinkToFit="1"/>
    </xf>
    <xf numFmtId="183" fontId="0" fillId="0" borderId="70" xfId="0" applyNumberFormat="1" applyFont="1" applyFill="1" applyBorder="1" applyAlignment="1">
      <alignment horizontal="center" vertical="center" shrinkToFit="1"/>
    </xf>
    <xf numFmtId="183" fontId="10" fillId="3" borderId="66" xfId="0" applyNumberFormat="1" applyFont="1" applyFill="1" applyBorder="1" applyAlignment="1">
      <alignment horizontal="center" vertical="center" shrinkToFit="1"/>
    </xf>
    <xf numFmtId="183" fontId="10" fillId="3" borderId="23" xfId="0" applyNumberFormat="1" applyFont="1" applyFill="1" applyBorder="1" applyAlignment="1">
      <alignment horizontal="center" vertical="center" shrinkToFit="1"/>
    </xf>
    <xf numFmtId="183" fontId="10" fillId="38" borderId="66" xfId="0" applyNumberFormat="1" applyFont="1" applyFill="1" applyBorder="1" applyAlignment="1">
      <alignment horizontal="center" vertical="center" shrinkToFit="1"/>
    </xf>
    <xf numFmtId="183" fontId="10" fillId="38" borderId="23" xfId="0" applyNumberFormat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left" vertical="top"/>
    </xf>
    <xf numFmtId="0" fontId="9" fillId="0" borderId="45" xfId="0" applyFont="1" applyFill="1" applyBorder="1" applyAlignment="1">
      <alignment horizontal="left" vertical="top"/>
    </xf>
    <xf numFmtId="0" fontId="9" fillId="0" borderId="72" xfId="0" applyFont="1" applyFill="1" applyBorder="1" applyAlignment="1">
      <alignment horizontal="left" vertical="top"/>
    </xf>
    <xf numFmtId="0" fontId="14" fillId="0" borderId="73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left" vertical="top" shrinkToFit="1"/>
    </xf>
    <xf numFmtId="0" fontId="9" fillId="0" borderId="72" xfId="0" applyFont="1" applyFill="1" applyBorder="1" applyAlignment="1">
      <alignment horizontal="left" vertical="top" shrinkToFit="1"/>
    </xf>
    <xf numFmtId="0" fontId="14" fillId="0" borderId="12" xfId="0" applyFont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 shrinkToFit="1"/>
    </xf>
    <xf numFmtId="0" fontId="17" fillId="0" borderId="77" xfId="0" applyFont="1" applyFill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61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7" fillId="0" borderId="44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1" fillId="0" borderId="76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49" fontId="66" fillId="0" borderId="0" xfId="0" applyNumberFormat="1" applyFont="1" applyBorder="1" applyAlignment="1">
      <alignment horizontal="center" vertical="center" shrinkToFit="1"/>
    </xf>
    <xf numFmtId="49" fontId="66" fillId="0" borderId="15" xfId="0" applyNumberFormat="1" applyFont="1" applyBorder="1" applyAlignment="1">
      <alignment horizontal="center" vertical="center" shrinkToFit="1"/>
    </xf>
    <xf numFmtId="49" fontId="67" fillId="0" borderId="0" xfId="0" applyNumberFormat="1" applyFont="1" applyBorder="1" applyAlignment="1">
      <alignment horizontal="center" vertical="center" shrinkToFit="1"/>
    </xf>
    <xf numFmtId="49" fontId="66" fillId="0" borderId="16" xfId="0" applyNumberFormat="1" applyFont="1" applyBorder="1" applyAlignment="1">
      <alignment horizontal="center" vertical="center" shrinkToFit="1"/>
    </xf>
    <xf numFmtId="183" fontId="0" fillId="0" borderId="80" xfId="0" applyNumberFormat="1" applyFill="1" applyBorder="1" applyAlignment="1">
      <alignment horizontal="center" vertical="center" shrinkToFit="1"/>
    </xf>
    <xf numFmtId="183" fontId="0" fillId="0" borderId="70" xfId="0" applyNumberFormat="1" applyFill="1" applyBorder="1" applyAlignment="1">
      <alignment horizontal="center" vertical="center" shrinkToFit="1"/>
    </xf>
    <xf numFmtId="49" fontId="13" fillId="41" borderId="66" xfId="0" applyNumberFormat="1" applyFont="1" applyFill="1" applyBorder="1" applyAlignment="1">
      <alignment horizontal="center" vertical="center" shrinkToFit="1"/>
    </xf>
    <xf numFmtId="49" fontId="13" fillId="41" borderId="23" xfId="0" applyNumberFormat="1" applyFont="1" applyFill="1" applyBorder="1" applyAlignment="1">
      <alignment horizontal="center" vertical="center" shrinkToFit="1"/>
    </xf>
    <xf numFmtId="49" fontId="13" fillId="41" borderId="25" xfId="0" applyNumberFormat="1" applyFont="1" applyFill="1" applyBorder="1" applyAlignment="1">
      <alignment horizontal="center" vertical="center" shrinkToFit="1"/>
    </xf>
    <xf numFmtId="49" fontId="13" fillId="41" borderId="50" xfId="0" applyNumberFormat="1" applyFont="1" applyFill="1" applyBorder="1" applyAlignment="1">
      <alignment horizontal="center" vertical="center" shrinkToFit="1"/>
    </xf>
    <xf numFmtId="49" fontId="13" fillId="41" borderId="67" xfId="0" applyNumberFormat="1" applyFont="1" applyFill="1" applyBorder="1" applyAlignment="1">
      <alignment horizontal="center" vertical="center" shrinkToFit="1"/>
    </xf>
    <xf numFmtId="49" fontId="13" fillId="41" borderId="52" xfId="0" applyNumberFormat="1" applyFont="1" applyFill="1" applyBorder="1" applyAlignment="1">
      <alignment horizontal="center" vertical="center" shrinkToFit="1"/>
    </xf>
    <xf numFmtId="49" fontId="13" fillId="41" borderId="46" xfId="0" applyNumberFormat="1" applyFont="1" applyFill="1" applyBorder="1" applyAlignment="1">
      <alignment horizontal="center" vertical="center" shrinkToFit="1"/>
    </xf>
    <xf numFmtId="49" fontId="13" fillId="41" borderId="81" xfId="0" applyNumberFormat="1" applyFont="1" applyFill="1" applyBorder="1" applyAlignment="1">
      <alignment horizontal="center" vertical="center" shrinkToFit="1"/>
    </xf>
    <xf numFmtId="49" fontId="13" fillId="41" borderId="68" xfId="0" applyNumberFormat="1" applyFont="1" applyFill="1" applyBorder="1" applyAlignment="1">
      <alignment horizontal="center" vertical="center" shrinkToFit="1"/>
    </xf>
    <xf numFmtId="49" fontId="13" fillId="41" borderId="70" xfId="0" applyNumberFormat="1" applyFont="1" applyFill="1" applyBorder="1" applyAlignment="1">
      <alignment horizontal="center" vertical="center" shrinkToFit="1"/>
    </xf>
    <xf numFmtId="49" fontId="13" fillId="41" borderId="80" xfId="0" applyNumberFormat="1" applyFont="1" applyFill="1" applyBorder="1" applyAlignment="1">
      <alignment horizontal="center" vertical="center" shrinkToFit="1"/>
    </xf>
    <xf numFmtId="49" fontId="13" fillId="41" borderId="82" xfId="0" applyNumberFormat="1" applyFont="1" applyFill="1" applyBorder="1" applyAlignment="1">
      <alignment horizontal="center" vertical="center" shrinkToFit="1"/>
    </xf>
    <xf numFmtId="49" fontId="13" fillId="41" borderId="83" xfId="0" applyNumberFormat="1" applyFont="1" applyFill="1" applyBorder="1" applyAlignment="1">
      <alignment horizontal="center" vertical="center" shrinkToFit="1"/>
    </xf>
    <xf numFmtId="49" fontId="13" fillId="41" borderId="19" xfId="0" applyNumberFormat="1" applyFont="1" applyFill="1" applyBorder="1" applyAlignment="1">
      <alignment horizontal="center" vertical="center" shrinkToFit="1"/>
    </xf>
    <xf numFmtId="49" fontId="13" fillId="41" borderId="18" xfId="0" applyNumberFormat="1" applyFont="1" applyFill="1" applyBorder="1" applyAlignment="1">
      <alignment horizontal="center" vertical="center" shrinkToFit="1"/>
    </xf>
    <xf numFmtId="49" fontId="13" fillId="40" borderId="18" xfId="0" applyNumberFormat="1" applyFont="1" applyFill="1" applyBorder="1" applyAlignment="1">
      <alignment horizontal="center" vertical="center" shrinkToFit="1"/>
    </xf>
    <xf numFmtId="49" fontId="13" fillId="40" borderId="65" xfId="0" applyNumberFormat="1" applyFont="1" applyFill="1" applyBorder="1" applyAlignment="1">
      <alignment horizontal="center" vertical="center" shrinkToFit="1"/>
    </xf>
    <xf numFmtId="49" fontId="13" fillId="41" borderId="84" xfId="0" applyNumberFormat="1" applyFont="1" applyFill="1" applyBorder="1" applyAlignment="1">
      <alignment horizontal="center" vertical="center" shrinkToFit="1"/>
    </xf>
    <xf numFmtId="49" fontId="13" fillId="41" borderId="37" xfId="0" applyNumberFormat="1" applyFont="1" applyFill="1" applyBorder="1" applyAlignment="1">
      <alignment horizontal="center" vertical="center" shrinkToFit="1"/>
    </xf>
    <xf numFmtId="49" fontId="13" fillId="41" borderId="85" xfId="0" applyNumberFormat="1" applyFont="1" applyFill="1" applyBorder="1" applyAlignment="1">
      <alignment horizontal="center" vertical="center" shrinkToFit="1"/>
    </xf>
    <xf numFmtId="49" fontId="13" fillId="41" borderId="36" xfId="0" applyNumberFormat="1" applyFont="1" applyFill="1" applyBorder="1" applyAlignment="1">
      <alignment horizontal="center" vertical="center" shrinkToFit="1"/>
    </xf>
    <xf numFmtId="49" fontId="13" fillId="41" borderId="86" xfId="0" applyNumberFormat="1" applyFont="1" applyFill="1" applyBorder="1" applyAlignment="1">
      <alignment horizontal="center" vertical="center" shrinkToFit="1"/>
    </xf>
    <xf numFmtId="49" fontId="13" fillId="41" borderId="79" xfId="0" applyNumberFormat="1" applyFont="1" applyFill="1" applyBorder="1" applyAlignment="1">
      <alignment horizontal="center" vertical="center" shrinkToFit="1"/>
    </xf>
    <xf numFmtId="49" fontId="70" fillId="0" borderId="25" xfId="0" applyNumberFormat="1" applyFont="1" applyFill="1" applyBorder="1" applyAlignment="1">
      <alignment horizontal="center" vertical="center" shrinkToFit="1"/>
    </xf>
    <xf numFmtId="49" fontId="70" fillId="0" borderId="87" xfId="0" applyNumberFormat="1" applyFont="1" applyFill="1" applyBorder="1" applyAlignment="1">
      <alignment horizontal="center" vertical="center" shrinkToFit="1"/>
    </xf>
    <xf numFmtId="49" fontId="70" fillId="0" borderId="88" xfId="0" applyNumberFormat="1" applyFont="1" applyFill="1" applyBorder="1" applyAlignment="1">
      <alignment horizontal="center" vertical="center" shrinkToFit="1"/>
    </xf>
    <xf numFmtId="49" fontId="70" fillId="0" borderId="42" xfId="0" applyNumberFormat="1" applyFont="1" applyFill="1" applyBorder="1" applyAlignment="1">
      <alignment horizontal="center" vertical="center" shrinkToFit="1"/>
    </xf>
    <xf numFmtId="49" fontId="70" fillId="0" borderId="23" xfId="0" applyNumberFormat="1" applyFont="1" applyFill="1" applyBorder="1" applyAlignment="1">
      <alignment horizontal="center" vertical="center"/>
    </xf>
    <xf numFmtId="49" fontId="70" fillId="0" borderId="24" xfId="0" applyNumberFormat="1" applyFont="1" applyFill="1" applyBorder="1" applyAlignment="1">
      <alignment horizontal="center" vertical="center"/>
    </xf>
    <xf numFmtId="49" fontId="70" fillId="32" borderId="24" xfId="0" applyNumberFormat="1" applyFont="1" applyFill="1" applyBorder="1" applyAlignment="1">
      <alignment horizontal="center" vertical="center"/>
    </xf>
    <xf numFmtId="49" fontId="70" fillId="32" borderId="25" xfId="0" applyNumberFormat="1" applyFont="1" applyFill="1" applyBorder="1" applyAlignment="1">
      <alignment horizontal="center" vertical="center"/>
    </xf>
    <xf numFmtId="49" fontId="71" fillId="0" borderId="26" xfId="0" applyNumberFormat="1" applyFont="1" applyFill="1" applyBorder="1" applyAlignment="1">
      <alignment horizontal="center" vertical="center"/>
    </xf>
    <xf numFmtId="49" fontId="70" fillId="0" borderId="51" xfId="0" applyNumberFormat="1" applyFont="1" applyFill="1" applyBorder="1" applyAlignment="1">
      <alignment horizontal="center" vertical="center" shrinkToFit="1"/>
    </xf>
    <xf numFmtId="49" fontId="70" fillId="0" borderId="89" xfId="0" applyNumberFormat="1" applyFont="1" applyFill="1" applyBorder="1" applyAlignment="1">
      <alignment horizontal="center" vertical="center" shrinkToFit="1"/>
    </xf>
    <xf numFmtId="49" fontId="70" fillId="0" borderId="90" xfId="0" applyNumberFormat="1" applyFont="1" applyFill="1" applyBorder="1" applyAlignment="1">
      <alignment horizontal="center" vertical="center" shrinkToFit="1"/>
    </xf>
    <xf numFmtId="49" fontId="70" fillId="0" borderId="91" xfId="0" applyNumberFormat="1" applyFont="1" applyFill="1" applyBorder="1" applyAlignment="1">
      <alignment horizontal="center" vertical="center" shrinkToFit="1"/>
    </xf>
    <xf numFmtId="49" fontId="70" fillId="0" borderId="52" xfId="0" applyNumberFormat="1" applyFont="1" applyFill="1" applyBorder="1" applyAlignment="1">
      <alignment horizontal="center" vertical="center"/>
    </xf>
    <xf numFmtId="49" fontId="70" fillId="0" borderId="32" xfId="0" applyNumberFormat="1" applyFont="1" applyFill="1" applyBorder="1" applyAlignment="1">
      <alignment horizontal="center" vertical="center"/>
    </xf>
    <xf numFmtId="49" fontId="70" fillId="32" borderId="32" xfId="0" applyNumberFormat="1" applyFont="1" applyFill="1" applyBorder="1" applyAlignment="1">
      <alignment horizontal="center" vertical="center"/>
    </xf>
    <xf numFmtId="49" fontId="70" fillId="32" borderId="46" xfId="0" applyNumberFormat="1" applyFont="1" applyFill="1" applyBorder="1" applyAlignment="1">
      <alignment horizontal="center" vertical="center"/>
    </xf>
    <xf numFmtId="49" fontId="71" fillId="0" borderId="92" xfId="0" applyNumberFormat="1" applyFont="1" applyFill="1" applyBorder="1" applyAlignment="1">
      <alignment horizontal="center" vertical="center"/>
    </xf>
    <xf numFmtId="49" fontId="70" fillId="0" borderId="93" xfId="0" applyNumberFormat="1" applyFont="1" applyFill="1" applyBorder="1" applyAlignment="1">
      <alignment horizontal="center" vertical="center" shrinkToFit="1"/>
    </xf>
    <xf numFmtId="49" fontId="70" fillId="0" borderId="94" xfId="0" applyNumberFormat="1" applyFont="1" applyFill="1" applyBorder="1" applyAlignment="1">
      <alignment horizontal="center" vertical="center" shrinkToFit="1"/>
    </xf>
    <xf numFmtId="49" fontId="70" fillId="0" borderId="95" xfId="0" applyNumberFormat="1" applyFont="1" applyFill="1" applyBorder="1" applyAlignment="1">
      <alignment horizontal="center" vertical="center" shrinkToFit="1"/>
    </xf>
    <xf numFmtId="49" fontId="70" fillId="0" borderId="46" xfId="0" applyNumberFormat="1" applyFont="1" applyFill="1" applyBorder="1" applyAlignment="1">
      <alignment horizontal="center" vertical="center" shrinkToFit="1"/>
    </xf>
    <xf numFmtId="49" fontId="70" fillId="0" borderId="80" xfId="0" applyNumberFormat="1" applyFont="1" applyFill="1" applyBorder="1" applyAlignment="1">
      <alignment horizontal="center" vertical="center" shrinkToFit="1"/>
    </xf>
    <xf numFmtId="49" fontId="70" fillId="0" borderId="96" xfId="0" applyNumberFormat="1" applyFont="1" applyFill="1" applyBorder="1" applyAlignment="1">
      <alignment horizontal="center" vertical="center" shrinkToFit="1"/>
    </xf>
    <xf numFmtId="49" fontId="70" fillId="0" borderId="97" xfId="0" applyNumberFormat="1" applyFont="1" applyFill="1" applyBorder="1" applyAlignment="1">
      <alignment horizontal="center" vertical="center"/>
    </xf>
    <xf numFmtId="49" fontId="70" fillId="0" borderId="85" xfId="0" applyNumberFormat="1" applyFont="1" applyFill="1" applyBorder="1" applyAlignment="1">
      <alignment horizontal="center" vertical="center"/>
    </xf>
    <xf numFmtId="49" fontId="70" fillId="32" borderId="85" xfId="0" applyNumberFormat="1" applyFont="1" applyFill="1" applyBorder="1" applyAlignment="1">
      <alignment horizontal="center" vertical="center"/>
    </xf>
    <xf numFmtId="49" fontId="70" fillId="32" borderId="80" xfId="0" applyNumberFormat="1" applyFont="1" applyFill="1" applyBorder="1" applyAlignment="1">
      <alignment horizontal="center" vertical="center"/>
    </xf>
    <xf numFmtId="49" fontId="71" fillId="0" borderId="98" xfId="0" applyNumberFormat="1" applyFont="1" applyFill="1" applyBorder="1" applyAlignment="1">
      <alignment horizontal="center" vertical="center"/>
    </xf>
    <xf numFmtId="49" fontId="70" fillId="0" borderId="15" xfId="0" applyNumberFormat="1" applyFont="1" applyFill="1" applyBorder="1" applyAlignment="1">
      <alignment horizontal="center" vertical="center" shrinkToFit="1"/>
    </xf>
    <xf numFmtId="49" fontId="70" fillId="0" borderId="99" xfId="0" applyNumberFormat="1" applyFont="1" applyFill="1" applyBorder="1" applyAlignment="1">
      <alignment horizontal="center" vertical="center" shrinkToFit="1"/>
    </xf>
    <xf numFmtId="49" fontId="70" fillId="0" borderId="100" xfId="0" applyNumberFormat="1" applyFont="1" applyFill="1" applyBorder="1" applyAlignment="1">
      <alignment horizontal="center" vertical="center" shrinkToFit="1"/>
    </xf>
    <xf numFmtId="49" fontId="70" fillId="0" borderId="17" xfId="0" applyNumberFormat="1" applyFont="1" applyFill="1" applyBorder="1" applyAlignment="1">
      <alignment horizontal="center" vertical="center" shrinkToFit="1"/>
    </xf>
    <xf numFmtId="49" fontId="70" fillId="0" borderId="67" xfId="0" applyNumberFormat="1" applyFont="1" applyFill="1" applyBorder="1" applyAlignment="1">
      <alignment horizontal="center" vertical="center" shrinkToFit="1"/>
    </xf>
    <xf numFmtId="49" fontId="70" fillId="40" borderId="97" xfId="0" applyNumberFormat="1" applyFont="1" applyFill="1" applyBorder="1" applyAlignment="1">
      <alignment horizontal="center" vertical="center"/>
    </xf>
    <xf numFmtId="49" fontId="70" fillId="40" borderId="85" xfId="0" applyNumberFormat="1" applyFont="1" applyFill="1" applyBorder="1" applyAlignment="1">
      <alignment horizontal="center" vertical="center"/>
    </xf>
    <xf numFmtId="49" fontId="70" fillId="40" borderId="80" xfId="0" applyNumberFormat="1" applyFont="1" applyFill="1" applyBorder="1" applyAlignment="1">
      <alignment horizontal="center" vertical="center"/>
    </xf>
    <xf numFmtId="49" fontId="71" fillId="40" borderId="98" xfId="0" applyNumberFormat="1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 wrapText="1" shrinkToFit="1"/>
    </xf>
    <xf numFmtId="0" fontId="17" fillId="0" borderId="77" xfId="0" applyFont="1" applyFill="1" applyBorder="1" applyAlignment="1">
      <alignment horizontal="center" vertical="center" wrapText="1" shrinkToFi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8" fillId="33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38" borderId="101" xfId="0" applyFont="1" applyFill="1" applyBorder="1" applyAlignment="1">
      <alignment horizontal="center" vertical="center" shrinkToFit="1"/>
    </xf>
    <xf numFmtId="0" fontId="14" fillId="38" borderId="102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8" fillId="0" borderId="103" xfId="0" applyFont="1" applyFill="1" applyBorder="1" applyAlignment="1">
      <alignment horizontal="center" vertical="center" shrinkToFit="1"/>
    </xf>
    <xf numFmtId="0" fontId="46" fillId="33" borderId="39" xfId="0" applyFont="1" applyFill="1" applyBorder="1" applyAlignment="1">
      <alignment horizontal="center" vertical="center"/>
    </xf>
    <xf numFmtId="0" fontId="47" fillId="33" borderId="40" xfId="0" applyFont="1" applyFill="1" applyBorder="1" applyAlignment="1">
      <alignment horizontal="center" vertical="center"/>
    </xf>
    <xf numFmtId="0" fontId="46" fillId="33" borderId="41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  <xf numFmtId="0" fontId="46" fillId="33" borderId="40" xfId="0" applyFont="1" applyFill="1" applyBorder="1" applyAlignment="1">
      <alignment horizontal="center" vertical="center"/>
    </xf>
    <xf numFmtId="0" fontId="46" fillId="0" borderId="104" xfId="0" applyFont="1" applyFill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6" fillId="33" borderId="104" xfId="0" applyFont="1" applyFill="1" applyBorder="1" applyAlignment="1">
      <alignment horizontal="center" vertical="center"/>
    </xf>
    <xf numFmtId="0" fontId="46" fillId="33" borderId="105" xfId="0" applyFont="1" applyFill="1" applyBorder="1" applyAlignment="1">
      <alignment horizontal="center" vertical="center"/>
    </xf>
    <xf numFmtId="0" fontId="47" fillId="33" borderId="106" xfId="0" applyFont="1" applyFill="1" applyBorder="1" applyAlignment="1">
      <alignment horizontal="center" vertical="center"/>
    </xf>
    <xf numFmtId="0" fontId="46" fillId="33" borderId="107" xfId="0" applyFont="1" applyFill="1" applyBorder="1" applyAlignment="1">
      <alignment horizontal="center" vertical="center"/>
    </xf>
    <xf numFmtId="0" fontId="46" fillId="0" borderId="105" xfId="0" applyFont="1" applyFill="1" applyBorder="1" applyAlignment="1">
      <alignment horizontal="center" vertical="center"/>
    </xf>
    <xf numFmtId="0" fontId="47" fillId="0" borderId="106" xfId="0" applyFont="1" applyFill="1" applyBorder="1" applyAlignment="1">
      <alignment horizontal="center" vertical="center"/>
    </xf>
    <xf numFmtId="0" fontId="46" fillId="0" borderId="107" xfId="0" applyFont="1" applyFill="1" applyBorder="1" applyAlignment="1">
      <alignment horizontal="center" vertical="center"/>
    </xf>
    <xf numFmtId="0" fontId="46" fillId="0" borderId="10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 shrinkToFit="1"/>
    </xf>
    <xf numFmtId="0" fontId="18" fillId="33" borderId="16" xfId="0" applyFont="1" applyFill="1" applyBorder="1" applyAlignment="1">
      <alignment horizontal="center" vertical="center" shrinkToFit="1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03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38" xfId="0" applyFont="1" applyFill="1" applyBorder="1" applyAlignment="1">
      <alignment horizontal="center" vertical="center"/>
    </xf>
    <xf numFmtId="0" fontId="70" fillId="0" borderId="108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right" vertical="center"/>
    </xf>
    <xf numFmtId="0" fontId="70" fillId="0" borderId="38" xfId="0" applyFont="1" applyFill="1" applyBorder="1" applyAlignment="1">
      <alignment horizontal="left" vertical="center"/>
    </xf>
    <xf numFmtId="0" fontId="70" fillId="0" borderId="109" xfId="0" applyFont="1" applyFill="1" applyBorder="1" applyAlignment="1">
      <alignment horizontal="center" vertical="center"/>
    </xf>
    <xf numFmtId="0" fontId="14" fillId="0" borderId="110" xfId="0" applyFont="1" applyFill="1" applyBorder="1" applyAlignment="1">
      <alignment horizontal="center" vertical="center"/>
    </xf>
    <xf numFmtId="0" fontId="4" fillId="0" borderId="111" xfId="0" applyFont="1" applyFill="1" applyBorder="1" applyAlignment="1">
      <alignment vertical="center"/>
    </xf>
    <xf numFmtId="0" fontId="0" fillId="0" borderId="112" xfId="0" applyFill="1" applyBorder="1" applyAlignment="1">
      <alignment vertical="center"/>
    </xf>
    <xf numFmtId="0" fontId="0" fillId="0" borderId="113" xfId="0" applyFill="1" applyBorder="1" applyAlignment="1">
      <alignment vertical="center"/>
    </xf>
    <xf numFmtId="0" fontId="4" fillId="0" borderId="110" xfId="0" applyFont="1" applyFill="1" applyBorder="1" applyAlignment="1">
      <alignment vertical="center"/>
    </xf>
    <xf numFmtId="0" fontId="4" fillId="0" borderId="1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10" xfId="0" applyFill="1" applyBorder="1" applyAlignment="1">
      <alignment vertical="center"/>
    </xf>
    <xf numFmtId="0" fontId="0" fillId="0" borderId="111" xfId="0" applyFill="1" applyBorder="1" applyAlignment="1">
      <alignment vertical="center"/>
    </xf>
    <xf numFmtId="0" fontId="0" fillId="0" borderId="115" xfId="0" applyFill="1" applyBorder="1" applyAlignment="1">
      <alignment vertical="center"/>
    </xf>
    <xf numFmtId="0" fontId="14" fillId="0" borderId="116" xfId="0" applyFont="1" applyFill="1" applyBorder="1" applyAlignment="1">
      <alignment vertical="center"/>
    </xf>
    <xf numFmtId="0" fontId="4" fillId="0" borderId="116" xfId="0" applyFont="1" applyFill="1" applyBorder="1" applyAlignment="1">
      <alignment vertical="center"/>
    </xf>
    <xf numFmtId="0" fontId="0" fillId="0" borderId="117" xfId="0" applyFill="1" applyBorder="1" applyAlignment="1">
      <alignment vertical="center"/>
    </xf>
    <xf numFmtId="0" fontId="0" fillId="0" borderId="112" xfId="0" applyBorder="1" applyAlignment="1">
      <alignment vertical="center"/>
    </xf>
    <xf numFmtId="0" fontId="14" fillId="0" borderId="110" xfId="0" applyFont="1" applyBorder="1" applyAlignment="1">
      <alignment horizontal="center" vertical="center"/>
    </xf>
    <xf numFmtId="0" fontId="0" fillId="0" borderId="111" xfId="0" applyBorder="1" applyAlignment="1">
      <alignment vertical="center"/>
    </xf>
    <xf numFmtId="0" fontId="6" fillId="0" borderId="110" xfId="0" applyFont="1" applyFill="1" applyBorder="1" applyAlignment="1">
      <alignment horizontal="center" vertical="center"/>
    </xf>
    <xf numFmtId="0" fontId="0" fillId="0" borderId="110" xfId="0" applyBorder="1" applyAlignment="1">
      <alignment vertical="center"/>
    </xf>
    <xf numFmtId="0" fontId="14" fillId="0" borderId="110" xfId="0" applyFont="1" applyBorder="1" applyAlignment="1">
      <alignment horizontal="center" vertical="center"/>
    </xf>
    <xf numFmtId="0" fontId="9" fillId="0" borderId="118" xfId="0" applyFont="1" applyFill="1" applyBorder="1" applyAlignment="1">
      <alignment horizontal="left" vertical="top"/>
    </xf>
    <xf numFmtId="0" fontId="14" fillId="0" borderId="111" xfId="0" applyFont="1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20" xfId="0" applyBorder="1" applyAlignment="1">
      <alignment vertical="center"/>
    </xf>
    <xf numFmtId="0" fontId="0" fillId="0" borderId="121" xfId="0" applyBorder="1" applyAlignment="1">
      <alignment vertical="center"/>
    </xf>
    <xf numFmtId="0" fontId="0" fillId="0" borderId="122" xfId="0" applyBorder="1" applyAlignment="1">
      <alignment vertical="center"/>
    </xf>
    <xf numFmtId="0" fontId="6" fillId="0" borderId="123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 wrapText="1"/>
    </xf>
    <xf numFmtId="0" fontId="68" fillId="0" borderId="0" xfId="0" applyFont="1" applyFill="1" applyBorder="1" applyAlignment="1">
      <alignment vertical="center"/>
    </xf>
    <xf numFmtId="0" fontId="68" fillId="0" borderId="117" xfId="0" applyFont="1" applyFill="1" applyBorder="1" applyAlignment="1">
      <alignment vertical="center"/>
    </xf>
    <xf numFmtId="0" fontId="68" fillId="0" borderId="11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/>
    </xf>
    <xf numFmtId="0" fontId="68" fillId="0" borderId="13" xfId="0" applyFont="1" applyFill="1" applyBorder="1" applyAlignment="1">
      <alignment vertical="center"/>
    </xf>
    <xf numFmtId="0" fontId="68" fillId="0" borderId="124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20" fontId="72" fillId="0" borderId="0" xfId="0" applyNumberFormat="1" applyFont="1" applyFill="1" applyAlignment="1">
      <alignment horizontal="left" vertical="top"/>
    </xf>
    <xf numFmtId="0" fontId="68" fillId="0" borderId="0" xfId="0" applyFont="1" applyFill="1" applyAlignment="1">
      <alignment horizontal="right" wrapText="1"/>
    </xf>
    <xf numFmtId="0" fontId="68" fillId="0" borderId="116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center" vertical="top"/>
    </xf>
    <xf numFmtId="0" fontId="68" fillId="0" borderId="0" xfId="0" applyFont="1" applyFill="1" applyBorder="1" applyAlignment="1">
      <alignment horizontal="right"/>
    </xf>
    <xf numFmtId="0" fontId="68" fillId="0" borderId="125" xfId="0" applyFont="1" applyFill="1" applyBorder="1" applyAlignment="1">
      <alignment vertical="center"/>
    </xf>
    <xf numFmtId="0" fontId="68" fillId="0" borderId="0" xfId="0" applyFont="1" applyFill="1" applyAlignment="1">
      <alignment horizontal="left"/>
    </xf>
    <xf numFmtId="0" fontId="68" fillId="0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68" fillId="0" borderId="116" xfId="0" applyFont="1" applyFill="1" applyBorder="1" applyAlignment="1">
      <alignment horizontal="left" vertical="center"/>
    </xf>
    <xf numFmtId="0" fontId="68" fillId="0" borderId="126" xfId="0" applyFont="1" applyFill="1" applyBorder="1" applyAlignment="1">
      <alignment vertical="center"/>
    </xf>
    <xf numFmtId="0" fontId="68" fillId="0" borderId="0" xfId="0" applyFont="1" applyFill="1" applyAlignment="1">
      <alignment horizontal="right" vertical="center"/>
    </xf>
    <xf numFmtId="0" fontId="68" fillId="0" borderId="124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68" fillId="0" borderId="117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0" xfId="0" applyFont="1" applyBorder="1" applyAlignment="1">
      <alignment horizontal="left" vertical="center"/>
    </xf>
    <xf numFmtId="0" fontId="68" fillId="0" borderId="48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8" fillId="0" borderId="110" xfId="0" applyFont="1" applyBorder="1" applyAlignment="1">
      <alignment vertical="center"/>
    </xf>
    <xf numFmtId="0" fontId="68" fillId="0" borderId="111" xfId="0" applyFont="1" applyFill="1" applyBorder="1" applyAlignment="1">
      <alignment horizontal="right" vertical="center"/>
    </xf>
    <xf numFmtId="0" fontId="68" fillId="0" borderId="13" xfId="0" applyFont="1" applyBorder="1" applyAlignment="1">
      <alignment vertical="center"/>
    </xf>
    <xf numFmtId="0" fontId="68" fillId="0" borderId="111" xfId="0" applyFont="1" applyBorder="1" applyAlignment="1">
      <alignment vertical="center"/>
    </xf>
    <xf numFmtId="0" fontId="7" fillId="0" borderId="127" xfId="0" applyFont="1" applyFill="1" applyBorder="1" applyAlignment="1">
      <alignment vertical="center"/>
    </xf>
    <xf numFmtId="0" fontId="7" fillId="0" borderId="110" xfId="0" applyFont="1" applyFill="1" applyBorder="1" applyAlignment="1">
      <alignment vertical="center"/>
    </xf>
    <xf numFmtId="0" fontId="68" fillId="0" borderId="110" xfId="0" applyFont="1" applyFill="1" applyBorder="1" applyAlignment="1">
      <alignment horizontal="left" vertical="center"/>
    </xf>
    <xf numFmtId="0" fontId="21" fillId="0" borderId="5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13" xfId="0" applyFont="1" applyFill="1" applyBorder="1" applyAlignment="1">
      <alignment/>
    </xf>
    <xf numFmtId="0" fontId="68" fillId="0" borderId="13" xfId="0" applyFont="1" applyFill="1" applyBorder="1" applyAlignment="1">
      <alignment horizontal="right"/>
    </xf>
    <xf numFmtId="0" fontId="68" fillId="0" borderId="124" xfId="0" applyFont="1" applyFill="1" applyBorder="1" applyAlignment="1">
      <alignment/>
    </xf>
    <xf numFmtId="0" fontId="68" fillId="0" borderId="116" xfId="0" applyFont="1" applyFill="1" applyBorder="1" applyAlignment="1">
      <alignment horizontal="left"/>
    </xf>
    <xf numFmtId="0" fontId="68" fillId="0" borderId="116" xfId="0" applyFont="1" applyFill="1" applyBorder="1" applyAlignment="1">
      <alignment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190500</xdr:rowOff>
    </xdr:from>
    <xdr:to>
      <xdr:col>3</xdr:col>
      <xdr:colOff>171450</xdr:colOff>
      <xdr:row>8</xdr:row>
      <xdr:rowOff>276225</xdr:rowOff>
    </xdr:to>
    <xdr:sp>
      <xdr:nvSpPr>
        <xdr:cNvPr id="1" name="星 5 1"/>
        <xdr:cNvSpPr>
          <a:spLocks/>
        </xdr:cNvSpPr>
      </xdr:nvSpPr>
      <xdr:spPr>
        <a:xfrm>
          <a:off x="323850" y="1524000"/>
          <a:ext cx="714375" cy="657225"/>
        </a:xfrm>
        <a:custGeom>
          <a:pathLst>
            <a:path h="657224" w="714374">
              <a:moveTo>
                <a:pt x="1" y="251037"/>
              </a:moveTo>
              <a:lnTo>
                <a:pt x="272868" y="251038"/>
              </a:lnTo>
              <a:lnTo>
                <a:pt x="357187" y="0"/>
              </a:lnTo>
              <a:lnTo>
                <a:pt x="441506" y="251038"/>
              </a:lnTo>
              <a:lnTo>
                <a:pt x="714373" y="251037"/>
              </a:lnTo>
              <a:lnTo>
                <a:pt x="493618" y="406185"/>
              </a:lnTo>
              <a:lnTo>
                <a:pt x="577940" y="657222"/>
              </a:lnTo>
              <a:lnTo>
                <a:pt x="357187" y="502071"/>
              </a:lnTo>
              <a:lnTo>
                <a:pt x="136434" y="657222"/>
              </a:lnTo>
              <a:lnTo>
                <a:pt x="220756" y="406185"/>
              </a:lnTo>
              <a:lnTo>
                <a:pt x="1" y="251037"/>
              </a:lnTo>
              <a:close/>
            </a:path>
          </a:pathLst>
        </a:custGeom>
        <a:noFill/>
        <a:ln w="3175" cmpd="sng">
          <a:solidFill>
            <a:srgbClr val="385D8A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66675</xdr:rowOff>
    </xdr:from>
    <xdr:to>
      <xdr:col>6</xdr:col>
      <xdr:colOff>276225</xdr:colOff>
      <xdr:row>8</xdr:row>
      <xdr:rowOff>257175</xdr:rowOff>
    </xdr:to>
    <xdr:sp>
      <xdr:nvSpPr>
        <xdr:cNvPr id="2" name="正方形/長方形 19"/>
        <xdr:cNvSpPr>
          <a:spLocks/>
        </xdr:cNvSpPr>
      </xdr:nvSpPr>
      <xdr:spPr>
        <a:xfrm>
          <a:off x="1600200" y="1685925"/>
          <a:ext cx="542925" cy="4762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7</xdr:row>
      <xdr:rowOff>161925</xdr:rowOff>
    </xdr:from>
    <xdr:to>
      <xdr:col>3</xdr:col>
      <xdr:colOff>171450</xdr:colOff>
      <xdr:row>7</xdr:row>
      <xdr:rowOff>161925</xdr:rowOff>
    </xdr:to>
    <xdr:sp>
      <xdr:nvSpPr>
        <xdr:cNvPr id="3" name="直線コネクタ 21"/>
        <xdr:cNvSpPr>
          <a:spLocks/>
        </xdr:cNvSpPr>
      </xdr:nvSpPr>
      <xdr:spPr>
        <a:xfrm>
          <a:off x="323850" y="17811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6</xdr:row>
      <xdr:rowOff>190500</xdr:rowOff>
    </xdr:from>
    <xdr:to>
      <xdr:col>3</xdr:col>
      <xdr:colOff>38100</xdr:colOff>
      <xdr:row>8</xdr:row>
      <xdr:rowOff>276225</xdr:rowOff>
    </xdr:to>
    <xdr:sp>
      <xdr:nvSpPr>
        <xdr:cNvPr id="4" name="直線コネクタ 23"/>
        <xdr:cNvSpPr>
          <a:spLocks/>
        </xdr:cNvSpPr>
      </xdr:nvSpPr>
      <xdr:spPr>
        <a:xfrm>
          <a:off x="685800" y="1524000"/>
          <a:ext cx="219075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6</xdr:row>
      <xdr:rowOff>190500</xdr:rowOff>
    </xdr:from>
    <xdr:to>
      <xdr:col>2</xdr:col>
      <xdr:colOff>152400</xdr:colOff>
      <xdr:row>8</xdr:row>
      <xdr:rowOff>276225</xdr:rowOff>
    </xdr:to>
    <xdr:sp>
      <xdr:nvSpPr>
        <xdr:cNvPr id="5" name="直線コネクタ 25"/>
        <xdr:cNvSpPr>
          <a:spLocks/>
        </xdr:cNvSpPr>
      </xdr:nvSpPr>
      <xdr:spPr>
        <a:xfrm flipH="1">
          <a:off x="457200" y="1524000"/>
          <a:ext cx="228600" cy="657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7</xdr:row>
      <xdr:rowOff>152400</xdr:rowOff>
    </xdr:from>
    <xdr:to>
      <xdr:col>3</xdr:col>
      <xdr:colOff>38100</xdr:colOff>
      <xdr:row>8</xdr:row>
      <xdr:rowOff>276225</xdr:rowOff>
    </xdr:to>
    <xdr:sp>
      <xdr:nvSpPr>
        <xdr:cNvPr id="6" name="直線コネクタ 27"/>
        <xdr:cNvSpPr>
          <a:spLocks/>
        </xdr:cNvSpPr>
      </xdr:nvSpPr>
      <xdr:spPr>
        <a:xfrm>
          <a:off x="323850" y="1771650"/>
          <a:ext cx="581025" cy="409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152400</xdr:rowOff>
    </xdr:from>
    <xdr:to>
      <xdr:col>3</xdr:col>
      <xdr:colOff>171450</xdr:colOff>
      <xdr:row>8</xdr:row>
      <xdr:rowOff>266700</xdr:rowOff>
    </xdr:to>
    <xdr:sp>
      <xdr:nvSpPr>
        <xdr:cNvPr id="7" name="直線コネクタ 35"/>
        <xdr:cNvSpPr>
          <a:spLocks/>
        </xdr:cNvSpPr>
      </xdr:nvSpPr>
      <xdr:spPr>
        <a:xfrm flipV="1">
          <a:off x="476250" y="1771650"/>
          <a:ext cx="561975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23</xdr:row>
      <xdr:rowOff>9525</xdr:rowOff>
    </xdr:from>
    <xdr:to>
      <xdr:col>4</xdr:col>
      <xdr:colOff>219075</xdr:colOff>
      <xdr:row>25</xdr:row>
      <xdr:rowOff>0</xdr:rowOff>
    </xdr:to>
    <xdr:sp>
      <xdr:nvSpPr>
        <xdr:cNvPr id="1" name="直線コネクタ 13"/>
        <xdr:cNvSpPr>
          <a:spLocks/>
        </xdr:cNvSpPr>
      </xdr:nvSpPr>
      <xdr:spPr>
        <a:xfrm>
          <a:off x="1857375" y="59150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23</xdr:row>
      <xdr:rowOff>0</xdr:rowOff>
    </xdr:from>
    <xdr:to>
      <xdr:col>16</xdr:col>
      <xdr:colOff>228600</xdr:colOff>
      <xdr:row>24</xdr:row>
      <xdr:rowOff>238125</xdr:rowOff>
    </xdr:to>
    <xdr:sp>
      <xdr:nvSpPr>
        <xdr:cNvPr id="2" name="直線コネクタ 17"/>
        <xdr:cNvSpPr>
          <a:spLocks/>
        </xdr:cNvSpPr>
      </xdr:nvSpPr>
      <xdr:spPr>
        <a:xfrm>
          <a:off x="7467600" y="59055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9525</xdr:colOff>
      <xdr:row>23</xdr:row>
      <xdr:rowOff>0</xdr:rowOff>
    </xdr:to>
    <xdr:sp>
      <xdr:nvSpPr>
        <xdr:cNvPr id="3" name="直線コネクタ 23"/>
        <xdr:cNvSpPr>
          <a:spLocks/>
        </xdr:cNvSpPr>
      </xdr:nvSpPr>
      <xdr:spPr>
        <a:xfrm>
          <a:off x="1857375" y="59055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228600</xdr:colOff>
      <xdr:row>23</xdr:row>
      <xdr:rowOff>9525</xdr:rowOff>
    </xdr:from>
    <xdr:to>
      <xdr:col>21</xdr:col>
      <xdr:colOff>0</xdr:colOff>
      <xdr:row>23</xdr:row>
      <xdr:rowOff>9525</xdr:rowOff>
    </xdr:to>
    <xdr:sp>
      <xdr:nvSpPr>
        <xdr:cNvPr id="4" name="直線コネクタ 25"/>
        <xdr:cNvSpPr>
          <a:spLocks/>
        </xdr:cNvSpPr>
      </xdr:nvSpPr>
      <xdr:spPr>
        <a:xfrm>
          <a:off x="7467600" y="5915025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40</xdr:row>
      <xdr:rowOff>57150</xdr:rowOff>
    </xdr:from>
    <xdr:to>
      <xdr:col>5</xdr:col>
      <xdr:colOff>314325</xdr:colOff>
      <xdr:row>40</xdr:row>
      <xdr:rowOff>57150</xdr:rowOff>
    </xdr:to>
    <xdr:sp>
      <xdr:nvSpPr>
        <xdr:cNvPr id="1" name="直線コネクタ 3"/>
        <xdr:cNvSpPr>
          <a:spLocks/>
        </xdr:cNvSpPr>
      </xdr:nvSpPr>
      <xdr:spPr>
        <a:xfrm>
          <a:off x="2733675" y="1298257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38"/>
  <sheetViews>
    <sheetView showZeros="0" zoomScalePageLayoutView="0" workbookViewId="0" topLeftCell="A23">
      <selection activeCell="AJ33" sqref="AJ33"/>
    </sheetView>
  </sheetViews>
  <sheetFormatPr defaultColWidth="4.375" defaultRowHeight="13.5"/>
  <cols>
    <col min="1" max="1" width="2.125" style="0" customWidth="1"/>
    <col min="2" max="2" width="4.875" style="0" bestFit="1" customWidth="1"/>
    <col min="3" max="36" width="4.375" style="0" customWidth="1"/>
    <col min="37" max="37" width="2.125" style="0" customWidth="1"/>
  </cols>
  <sheetData>
    <row r="1" spans="2:37" ht="24" customHeight="1">
      <c r="B1" s="242" t="s">
        <v>119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2"/>
      <c r="AG1" s="242"/>
      <c r="AH1" s="242"/>
      <c r="AI1" s="242"/>
      <c r="AJ1" s="242"/>
      <c r="AK1" s="242"/>
    </row>
    <row r="2" spans="2:37" ht="12" customHeigh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2:37" ht="12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</row>
    <row r="4" spans="2:37" ht="24" customHeight="1">
      <c r="B4" s="6" t="s">
        <v>133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ht="10.5" customHeight="1">
      <c r="B5" s="2"/>
    </row>
    <row r="6" spans="2:37" s="30" customFormat="1" ht="22.5" customHeight="1">
      <c r="B6" s="196" t="s">
        <v>134</v>
      </c>
      <c r="C6" s="196"/>
      <c r="D6" s="196"/>
      <c r="E6" s="134"/>
      <c r="F6" s="196" t="s">
        <v>135</v>
      </c>
      <c r="G6" s="196"/>
      <c r="H6" s="133"/>
      <c r="I6"/>
      <c r="J6" s="213" t="s">
        <v>48</v>
      </c>
      <c r="K6" s="214"/>
      <c r="L6" s="214"/>
      <c r="M6" s="214"/>
      <c r="N6" s="214"/>
      <c r="O6" s="215"/>
      <c r="P6"/>
      <c r="Q6" s="216" t="s">
        <v>49</v>
      </c>
      <c r="R6" s="217"/>
      <c r="S6" s="217"/>
      <c r="T6" s="217"/>
      <c r="U6" s="217"/>
      <c r="V6" s="218"/>
      <c r="W6"/>
      <c r="X6" s="207" t="s">
        <v>50</v>
      </c>
      <c r="Y6" s="208"/>
      <c r="Z6" s="208"/>
      <c r="AA6" s="208"/>
      <c r="AB6" s="208"/>
      <c r="AC6" s="209"/>
      <c r="AD6"/>
      <c r="AE6" s="210" t="s">
        <v>51</v>
      </c>
      <c r="AF6" s="211"/>
      <c r="AG6" s="211"/>
      <c r="AH6" s="211"/>
      <c r="AI6" s="211"/>
      <c r="AJ6" s="212"/>
      <c r="AK6"/>
    </row>
    <row r="7" spans="2:37" s="2" customFormat="1" ht="22.5" customHeight="1">
      <c r="B7" s="133"/>
      <c r="C7" s="169">
        <v>1</v>
      </c>
      <c r="D7" s="133"/>
      <c r="E7" s="133"/>
      <c r="F7" s="174">
        <v>1</v>
      </c>
      <c r="G7" s="175">
        <v>2</v>
      </c>
      <c r="H7" s="133"/>
      <c r="I7"/>
      <c r="J7" s="75">
        <v>1</v>
      </c>
      <c r="K7" s="204" t="s">
        <v>183</v>
      </c>
      <c r="L7" s="205"/>
      <c r="M7" s="205"/>
      <c r="N7" s="205"/>
      <c r="O7" s="206"/>
      <c r="P7"/>
      <c r="Q7" s="75">
        <v>1</v>
      </c>
      <c r="R7" s="204" t="s">
        <v>188</v>
      </c>
      <c r="S7" s="205"/>
      <c r="T7" s="205"/>
      <c r="U7" s="205"/>
      <c r="V7" s="206"/>
      <c r="W7"/>
      <c r="X7" s="75">
        <v>1</v>
      </c>
      <c r="Y7" s="204" t="s">
        <v>192</v>
      </c>
      <c r="Z7" s="205"/>
      <c r="AA7" s="205"/>
      <c r="AB7" s="205"/>
      <c r="AC7" s="206"/>
      <c r="AD7"/>
      <c r="AE7" s="75">
        <v>1</v>
      </c>
      <c r="AF7" s="204" t="s">
        <v>197</v>
      </c>
      <c r="AG7" s="205"/>
      <c r="AH7" s="205"/>
      <c r="AI7" s="205"/>
      <c r="AJ7" s="206"/>
      <c r="AK7"/>
    </row>
    <row r="8" spans="2:37" s="2" customFormat="1" ht="22.5" customHeight="1">
      <c r="B8" s="173">
        <v>5</v>
      </c>
      <c r="C8" s="133"/>
      <c r="D8" s="170">
        <v>2</v>
      </c>
      <c r="E8" s="133"/>
      <c r="F8" s="168"/>
      <c r="G8" s="168"/>
      <c r="H8" s="136"/>
      <c r="I8"/>
      <c r="J8" s="77">
        <v>2</v>
      </c>
      <c r="K8" s="198" t="s">
        <v>184</v>
      </c>
      <c r="L8" s="199"/>
      <c r="M8" s="199"/>
      <c r="N8" s="199"/>
      <c r="O8" s="200"/>
      <c r="P8"/>
      <c r="Q8" s="77">
        <v>2</v>
      </c>
      <c r="R8" s="198" t="s">
        <v>189</v>
      </c>
      <c r="S8" s="199"/>
      <c r="T8" s="199"/>
      <c r="U8" s="199"/>
      <c r="V8" s="200"/>
      <c r="W8"/>
      <c r="X8" s="77">
        <v>2</v>
      </c>
      <c r="Y8" s="198" t="s">
        <v>193</v>
      </c>
      <c r="Z8" s="199"/>
      <c r="AA8" s="199"/>
      <c r="AB8" s="199"/>
      <c r="AC8" s="200"/>
      <c r="AD8"/>
      <c r="AE8" s="77">
        <v>2</v>
      </c>
      <c r="AF8" s="198" t="s">
        <v>198</v>
      </c>
      <c r="AG8" s="199"/>
      <c r="AH8" s="199"/>
      <c r="AI8" s="199"/>
      <c r="AJ8" s="200"/>
      <c r="AK8"/>
    </row>
    <row r="9" spans="2:37" s="2" customFormat="1" ht="22.5" customHeight="1">
      <c r="B9" s="133"/>
      <c r="C9" s="133"/>
      <c r="D9" s="133"/>
      <c r="E9" s="133"/>
      <c r="F9" s="168"/>
      <c r="G9" s="168"/>
      <c r="H9" s="133"/>
      <c r="I9"/>
      <c r="J9" s="77">
        <v>3</v>
      </c>
      <c r="K9" s="198" t="s">
        <v>185</v>
      </c>
      <c r="L9" s="199"/>
      <c r="M9" s="199"/>
      <c r="N9" s="199"/>
      <c r="O9" s="200"/>
      <c r="P9"/>
      <c r="Q9" s="77">
        <v>3</v>
      </c>
      <c r="R9" s="198" t="s">
        <v>190</v>
      </c>
      <c r="S9" s="199"/>
      <c r="T9" s="199"/>
      <c r="U9" s="199"/>
      <c r="V9" s="200"/>
      <c r="W9"/>
      <c r="X9" s="77">
        <v>3</v>
      </c>
      <c r="Y9" s="198" t="s">
        <v>194</v>
      </c>
      <c r="Z9" s="199"/>
      <c r="AA9" s="199"/>
      <c r="AB9" s="199"/>
      <c r="AC9" s="200"/>
      <c r="AD9"/>
      <c r="AE9" s="77">
        <v>3</v>
      </c>
      <c r="AF9" s="198" t="s">
        <v>199</v>
      </c>
      <c r="AG9" s="199"/>
      <c r="AH9" s="199"/>
      <c r="AI9" s="199"/>
      <c r="AJ9" s="200"/>
      <c r="AK9"/>
    </row>
    <row r="10" spans="2:37" s="2" customFormat="1" ht="22.5" customHeight="1">
      <c r="B10" s="171">
        <v>4</v>
      </c>
      <c r="C10" s="133"/>
      <c r="D10" s="171">
        <v>3</v>
      </c>
      <c r="E10" s="133"/>
      <c r="F10" s="172">
        <v>4</v>
      </c>
      <c r="G10" s="176">
        <v>3</v>
      </c>
      <c r="H10" s="133"/>
      <c r="I10"/>
      <c r="J10" s="77">
        <v>4</v>
      </c>
      <c r="K10" s="198" t="s">
        <v>186</v>
      </c>
      <c r="L10" s="199"/>
      <c r="M10" s="199"/>
      <c r="N10" s="199"/>
      <c r="O10" s="200"/>
      <c r="P10"/>
      <c r="Q10" s="77">
        <v>4</v>
      </c>
      <c r="R10" s="198" t="s">
        <v>191</v>
      </c>
      <c r="S10" s="199"/>
      <c r="T10" s="199"/>
      <c r="U10" s="199"/>
      <c r="V10" s="200"/>
      <c r="W10"/>
      <c r="X10" s="77">
        <v>4</v>
      </c>
      <c r="Y10" s="198" t="s">
        <v>195</v>
      </c>
      <c r="Z10" s="199"/>
      <c r="AA10" s="199"/>
      <c r="AB10" s="199"/>
      <c r="AC10" s="200"/>
      <c r="AD10"/>
      <c r="AE10" s="77">
        <v>4</v>
      </c>
      <c r="AF10" s="198" t="s">
        <v>200</v>
      </c>
      <c r="AG10" s="199"/>
      <c r="AH10" s="199"/>
      <c r="AI10" s="199"/>
      <c r="AJ10" s="200"/>
      <c r="AK10"/>
    </row>
    <row r="11" spans="2:37" s="2" customFormat="1" ht="22.5" customHeight="1">
      <c r="B11" s="133"/>
      <c r="C11" s="135"/>
      <c r="D11" s="133"/>
      <c r="E11" s="133"/>
      <c r="F11" s="133"/>
      <c r="G11" s="136"/>
      <c r="H11" s="133"/>
      <c r="I11"/>
      <c r="J11" s="76">
        <v>5</v>
      </c>
      <c r="K11" s="201" t="s">
        <v>187</v>
      </c>
      <c r="L11" s="202"/>
      <c r="M11" s="202"/>
      <c r="N11" s="202"/>
      <c r="O11" s="203"/>
      <c r="P11"/>
      <c r="Q11" s="167"/>
      <c r="R11" s="197"/>
      <c r="S11" s="197"/>
      <c r="T11" s="197"/>
      <c r="U11" s="197"/>
      <c r="V11" s="197"/>
      <c r="W11"/>
      <c r="X11" s="76">
        <v>5</v>
      </c>
      <c r="Y11" s="201" t="s">
        <v>196</v>
      </c>
      <c r="Z11" s="202"/>
      <c r="AA11" s="202"/>
      <c r="AB11" s="202"/>
      <c r="AC11" s="203"/>
      <c r="AD11"/>
      <c r="AE11" s="167"/>
      <c r="AF11" s="197"/>
      <c r="AG11" s="197"/>
      <c r="AH11" s="197"/>
      <c r="AI11" s="197"/>
      <c r="AJ11" s="197"/>
      <c r="AK11"/>
    </row>
    <row r="12" spans="2:37" s="2" customFormat="1" ht="9" customHeight="1">
      <c r="B12" s="5"/>
      <c r="C12" s="9"/>
      <c r="D12" s="9"/>
      <c r="E12" s="9"/>
      <c r="F12" s="9"/>
      <c r="G12" s="9"/>
      <c r="H12" s="9"/>
      <c r="I12" s="9"/>
      <c r="J12" s="8"/>
      <c r="K12" s="8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8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3:37" s="2" customFormat="1" ht="21.75" customHeight="1">
      <c r="C13" s="3"/>
      <c r="D13" s="3"/>
      <c r="E13" s="4"/>
      <c r="F13" s="4"/>
      <c r="G13" s="4"/>
      <c r="H13" s="4"/>
      <c r="I13" s="4"/>
      <c r="N13" s="3"/>
      <c r="O13" s="3"/>
      <c r="P13" s="3"/>
      <c r="Q13" s="3"/>
      <c r="R13" s="4"/>
      <c r="S13" s="4"/>
      <c r="T13" s="4"/>
      <c r="U13" s="4"/>
      <c r="V13" s="4"/>
      <c r="W13" s="4"/>
      <c r="X13" s="4"/>
      <c r="Y13" s="4"/>
      <c r="Z13" s="4"/>
      <c r="AE13" s="3"/>
      <c r="AF13" s="3"/>
      <c r="AG13" s="4"/>
      <c r="AH13" s="4"/>
      <c r="AI13" s="4"/>
      <c r="AJ13" s="4"/>
      <c r="AK13" s="4"/>
    </row>
    <row r="14" spans="2:37" ht="22.5" customHeight="1">
      <c r="B14" s="243" t="s">
        <v>123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7" t="s">
        <v>13</v>
      </c>
      <c r="AH14" s="247"/>
      <c r="AI14" s="247"/>
      <c r="AJ14" s="247"/>
      <c r="AK14" s="247"/>
    </row>
    <row r="15" ht="10.5" customHeight="1"/>
    <row r="16" spans="10:36" ht="22.5" customHeight="1">
      <c r="J16" s="239" t="s">
        <v>55</v>
      </c>
      <c r="K16" s="240"/>
      <c r="L16" s="240"/>
      <c r="M16" s="240"/>
      <c r="N16" s="240"/>
      <c r="O16" s="240"/>
      <c r="P16" s="240"/>
      <c r="Q16" s="240"/>
      <c r="R16" s="240"/>
      <c r="S16" s="236" t="s">
        <v>56</v>
      </c>
      <c r="T16" s="237"/>
      <c r="U16" s="237"/>
      <c r="V16" s="237"/>
      <c r="W16" s="237"/>
      <c r="X16" s="237"/>
      <c r="Y16" s="237"/>
      <c r="Z16" s="237"/>
      <c r="AA16" s="238"/>
      <c r="AB16" s="248" t="s">
        <v>57</v>
      </c>
      <c r="AC16" s="249"/>
      <c r="AD16" s="249"/>
      <c r="AE16" s="249"/>
      <c r="AF16" s="249"/>
      <c r="AG16" s="249"/>
      <c r="AH16" s="249"/>
      <c r="AI16" s="249"/>
      <c r="AJ16" s="250"/>
    </row>
    <row r="17" spans="2:36" ht="22.5" customHeight="1">
      <c r="B17" s="244"/>
      <c r="C17" s="245"/>
      <c r="D17" s="246"/>
      <c r="E17" s="219">
        <v>1</v>
      </c>
      <c r="F17" s="220"/>
      <c r="G17" s="219" t="s">
        <v>136</v>
      </c>
      <c r="H17" s="225"/>
      <c r="I17" s="225"/>
      <c r="J17" s="227" t="str">
        <f>+K7</f>
        <v>サンダーズＦＣ</v>
      </c>
      <c r="K17" s="228"/>
      <c r="L17" s="228"/>
      <c r="M17" s="228"/>
      <c r="N17" s="7" t="s">
        <v>12</v>
      </c>
      <c r="O17" s="228" t="str">
        <f>+K9</f>
        <v>ＦＣ大穂パルセンテ</v>
      </c>
      <c r="P17" s="228"/>
      <c r="Q17" s="228"/>
      <c r="R17" s="229"/>
      <c r="S17" s="227" t="str">
        <f>+R7</f>
        <v>竹園東ＦＣ</v>
      </c>
      <c r="T17" s="228"/>
      <c r="U17" s="228"/>
      <c r="V17" s="228"/>
      <c r="W17" s="7" t="s">
        <v>12</v>
      </c>
      <c r="X17" s="228" t="str">
        <f>+R8</f>
        <v>つくばＪｒ.ＦＣ</v>
      </c>
      <c r="Y17" s="228"/>
      <c r="Z17" s="228"/>
      <c r="AA17" s="229"/>
      <c r="AB17" s="227" t="str">
        <f>+Y7</f>
        <v>桜ＦＣ</v>
      </c>
      <c r="AC17" s="228"/>
      <c r="AD17" s="228"/>
      <c r="AE17" s="228"/>
      <c r="AF17" s="7" t="s">
        <v>12</v>
      </c>
      <c r="AG17" s="228" t="str">
        <f>+Y9</f>
        <v>谷田部ＦＣ</v>
      </c>
      <c r="AH17" s="228"/>
      <c r="AI17" s="228"/>
      <c r="AJ17" s="229"/>
    </row>
    <row r="18" spans="2:36" ht="12" customHeight="1">
      <c r="B18" s="59"/>
      <c r="C18" s="37"/>
      <c r="D18" s="64"/>
      <c r="E18" s="221"/>
      <c r="F18" s="222"/>
      <c r="G18" s="65"/>
      <c r="H18" s="66"/>
      <c r="I18" s="66"/>
      <c r="J18" s="355"/>
      <c r="K18" s="354"/>
      <c r="L18" s="354" t="s">
        <v>202</v>
      </c>
      <c r="M18" s="354"/>
      <c r="N18" s="356"/>
      <c r="O18" s="354"/>
      <c r="P18" s="354" t="s">
        <v>203</v>
      </c>
      <c r="Q18" s="354"/>
      <c r="R18" s="357"/>
      <c r="S18" s="355"/>
      <c r="T18" s="354"/>
      <c r="U18" s="354" t="s">
        <v>202</v>
      </c>
      <c r="V18" s="354"/>
      <c r="W18" s="356"/>
      <c r="X18" s="354"/>
      <c r="Y18" s="354" t="s">
        <v>201</v>
      </c>
      <c r="Z18" s="354"/>
      <c r="AA18" s="357"/>
      <c r="AB18" s="355"/>
      <c r="AC18" s="354"/>
      <c r="AD18" s="354" t="s">
        <v>202</v>
      </c>
      <c r="AE18" s="354"/>
      <c r="AF18" s="356"/>
      <c r="AG18" s="354"/>
      <c r="AH18" s="354" t="s">
        <v>201</v>
      </c>
      <c r="AI18" s="354"/>
      <c r="AJ18" s="357"/>
    </row>
    <row r="19" spans="5:36" ht="15.75" customHeight="1">
      <c r="E19" s="223"/>
      <c r="F19" s="224"/>
      <c r="G19" s="230" t="s">
        <v>0</v>
      </c>
      <c r="H19" s="231"/>
      <c r="I19" s="231"/>
      <c r="J19" s="232" t="str">
        <f>+O20</f>
        <v>二の宮ＦＣ</v>
      </c>
      <c r="K19" s="233"/>
      <c r="L19" s="233"/>
      <c r="M19" s="233"/>
      <c r="N19" s="72" t="s">
        <v>5</v>
      </c>
      <c r="O19" s="233" t="str">
        <f>+J20</f>
        <v>大穂東ＳＣ</v>
      </c>
      <c r="P19" s="233"/>
      <c r="Q19" s="233"/>
      <c r="R19" s="234"/>
      <c r="S19" s="232" t="str">
        <f>+X20</f>
        <v>吾妻ＳＣ</v>
      </c>
      <c r="T19" s="233"/>
      <c r="U19" s="233"/>
      <c r="V19" s="233"/>
      <c r="W19" s="72" t="s">
        <v>5</v>
      </c>
      <c r="X19" s="233" t="str">
        <f>+S20</f>
        <v>竹園西ＦＣ</v>
      </c>
      <c r="Y19" s="233"/>
      <c r="Z19" s="233"/>
      <c r="AA19" s="234"/>
      <c r="AB19" s="232" t="str">
        <f>+AF9</f>
        <v>手代木ＳＣ</v>
      </c>
      <c r="AC19" s="233"/>
      <c r="AD19" s="233"/>
      <c r="AE19" s="233"/>
      <c r="AF19" s="72" t="s">
        <v>5</v>
      </c>
      <c r="AG19" s="233" t="str">
        <f>+AF10</f>
        <v>ＦＣ北条</v>
      </c>
      <c r="AH19" s="233"/>
      <c r="AI19" s="233"/>
      <c r="AJ19" s="234"/>
    </row>
    <row r="20" spans="5:36" ht="22.5" customHeight="1">
      <c r="E20" s="219">
        <v>2</v>
      </c>
      <c r="F20" s="220"/>
      <c r="G20" s="219" t="s">
        <v>137</v>
      </c>
      <c r="H20" s="225"/>
      <c r="I20" s="226"/>
      <c r="J20" s="235" t="str">
        <f>+AF7</f>
        <v>大穂東ＳＣ</v>
      </c>
      <c r="K20" s="228"/>
      <c r="L20" s="228"/>
      <c r="M20" s="228"/>
      <c r="N20" s="7" t="s">
        <v>12</v>
      </c>
      <c r="O20" s="228" t="str">
        <f>+AF8</f>
        <v>二の宮ＦＣ</v>
      </c>
      <c r="P20" s="228"/>
      <c r="Q20" s="228"/>
      <c r="R20" s="229"/>
      <c r="S20" s="227" t="str">
        <f>+K8</f>
        <v>竹園西ＦＣ</v>
      </c>
      <c r="T20" s="228"/>
      <c r="U20" s="228"/>
      <c r="V20" s="228"/>
      <c r="W20" s="7" t="s">
        <v>12</v>
      </c>
      <c r="X20" s="228" t="str">
        <f>+K10</f>
        <v>吾妻ＳＣ</v>
      </c>
      <c r="Y20" s="228"/>
      <c r="Z20" s="228"/>
      <c r="AA20" s="229"/>
      <c r="AB20" s="227" t="str">
        <f>+R9</f>
        <v>高崎ＳＳＳ</v>
      </c>
      <c r="AC20" s="228"/>
      <c r="AD20" s="228"/>
      <c r="AE20" s="228"/>
      <c r="AF20" s="7" t="s">
        <v>12</v>
      </c>
      <c r="AG20" s="228" t="str">
        <f>+R10</f>
        <v>ＭＡＥＮＯ　Ｄ2Ｃ　ＳＳＳ</v>
      </c>
      <c r="AH20" s="228"/>
      <c r="AI20" s="228"/>
      <c r="AJ20" s="229"/>
    </row>
    <row r="21" spans="5:36" ht="12" customHeight="1">
      <c r="E21" s="221"/>
      <c r="F21" s="222"/>
      <c r="G21" s="65"/>
      <c r="H21" s="66"/>
      <c r="I21" s="66"/>
      <c r="J21" s="355"/>
      <c r="K21" s="354"/>
      <c r="L21" s="354" t="s">
        <v>201</v>
      </c>
      <c r="M21" s="354"/>
      <c r="N21" s="356"/>
      <c r="O21" s="354"/>
      <c r="P21" s="354" t="s">
        <v>202</v>
      </c>
      <c r="Q21" s="354"/>
      <c r="R21" s="357"/>
      <c r="S21" s="355"/>
      <c r="T21" s="354"/>
      <c r="U21" s="354" t="s">
        <v>201</v>
      </c>
      <c r="V21" s="354"/>
      <c r="W21" s="356"/>
      <c r="X21" s="354"/>
      <c r="Y21" s="354" t="s">
        <v>204</v>
      </c>
      <c r="Z21" s="354"/>
      <c r="AA21" s="357"/>
      <c r="AB21" s="355"/>
      <c r="AC21" s="354"/>
      <c r="AD21" s="354" t="s">
        <v>201</v>
      </c>
      <c r="AE21" s="354"/>
      <c r="AF21" s="356"/>
      <c r="AG21" s="354"/>
      <c r="AH21" s="354" t="s">
        <v>205</v>
      </c>
      <c r="AI21" s="354"/>
      <c r="AJ21" s="357"/>
    </row>
    <row r="22" spans="5:36" ht="17.25" customHeight="1">
      <c r="E22" s="223"/>
      <c r="F22" s="224"/>
      <c r="G22" s="230" t="s">
        <v>0</v>
      </c>
      <c r="H22" s="231"/>
      <c r="I22" s="231"/>
      <c r="J22" s="232" t="str">
        <f>+O23</f>
        <v>東光台ＳＣ</v>
      </c>
      <c r="K22" s="233"/>
      <c r="L22" s="233"/>
      <c r="M22" s="233"/>
      <c r="N22" s="72" t="s">
        <v>5</v>
      </c>
      <c r="O22" s="233" t="str">
        <f>+J23</f>
        <v>ＦＣ　ＲＥＧＩＳＴＡ</v>
      </c>
      <c r="P22" s="233"/>
      <c r="Q22" s="233"/>
      <c r="R22" s="234"/>
      <c r="S22" s="232" t="str">
        <f>+R8</f>
        <v>つくばＪｒ.ＦＣ</v>
      </c>
      <c r="T22" s="233"/>
      <c r="U22" s="233"/>
      <c r="V22" s="233"/>
      <c r="W22" s="72" t="s">
        <v>5</v>
      </c>
      <c r="X22" s="233" t="str">
        <f>+K7</f>
        <v>サンダーズＦＣ</v>
      </c>
      <c r="Y22" s="233"/>
      <c r="Z22" s="233"/>
      <c r="AA22" s="234"/>
      <c r="AB22" s="232" t="str">
        <f>+K11</f>
        <v>茎崎ブレイズＦＣ</v>
      </c>
      <c r="AC22" s="233"/>
      <c r="AD22" s="233"/>
      <c r="AE22" s="233"/>
      <c r="AF22" s="72" t="s">
        <v>5</v>
      </c>
      <c r="AG22" s="233" t="str">
        <f>+AB23</f>
        <v>ＦＣ大穂パルセンテ</v>
      </c>
      <c r="AH22" s="233"/>
      <c r="AI22" s="233"/>
      <c r="AJ22" s="234"/>
    </row>
    <row r="23" spans="5:36" ht="22.5" customHeight="1">
      <c r="E23" s="219">
        <v>3</v>
      </c>
      <c r="F23" s="220"/>
      <c r="G23" s="219" t="s">
        <v>138</v>
      </c>
      <c r="H23" s="225"/>
      <c r="I23" s="226"/>
      <c r="J23" s="235" t="str">
        <f>+Y8</f>
        <v>ＦＣ　ＲＥＧＩＳＴＡ</v>
      </c>
      <c r="K23" s="228"/>
      <c r="L23" s="228"/>
      <c r="M23" s="228"/>
      <c r="N23" s="7" t="s">
        <v>12</v>
      </c>
      <c r="O23" s="228" t="str">
        <f>+Y10</f>
        <v>東光台ＳＣ</v>
      </c>
      <c r="P23" s="228"/>
      <c r="Q23" s="228"/>
      <c r="R23" s="229"/>
      <c r="S23" s="227" t="str">
        <f>+AF9</f>
        <v>手代木ＳＣ</v>
      </c>
      <c r="T23" s="228"/>
      <c r="U23" s="228"/>
      <c r="V23" s="228"/>
      <c r="W23" s="7" t="s">
        <v>12</v>
      </c>
      <c r="X23" s="228" t="str">
        <f>+AF10</f>
        <v>ＦＣ北条</v>
      </c>
      <c r="Y23" s="228"/>
      <c r="Z23" s="228"/>
      <c r="AA23" s="229"/>
      <c r="AB23" s="227" t="str">
        <f>+K9</f>
        <v>ＦＣ大穂パルセンテ</v>
      </c>
      <c r="AC23" s="228"/>
      <c r="AD23" s="228"/>
      <c r="AE23" s="228"/>
      <c r="AF23" s="7" t="s">
        <v>12</v>
      </c>
      <c r="AG23" s="228" t="str">
        <f>+K11</f>
        <v>茎崎ブレイズＦＣ</v>
      </c>
      <c r="AH23" s="228"/>
      <c r="AI23" s="228"/>
      <c r="AJ23" s="229"/>
    </row>
    <row r="24" spans="5:36" ht="12" customHeight="1">
      <c r="E24" s="221"/>
      <c r="F24" s="222"/>
      <c r="G24" s="65"/>
      <c r="H24" s="66"/>
      <c r="I24" s="66"/>
      <c r="J24" s="355"/>
      <c r="K24" s="354"/>
      <c r="L24" s="354" t="s">
        <v>206</v>
      </c>
      <c r="M24" s="354"/>
      <c r="N24" s="356"/>
      <c r="O24" s="354"/>
      <c r="P24" s="354" t="s">
        <v>201</v>
      </c>
      <c r="Q24" s="354"/>
      <c r="R24" s="357"/>
      <c r="S24" s="355"/>
      <c r="T24" s="354"/>
      <c r="U24" s="354" t="s">
        <v>204</v>
      </c>
      <c r="V24" s="354"/>
      <c r="W24" s="356"/>
      <c r="X24" s="354"/>
      <c r="Y24" s="354" t="s">
        <v>201</v>
      </c>
      <c r="Z24" s="354"/>
      <c r="AA24" s="357"/>
      <c r="AB24" s="355"/>
      <c r="AC24" s="354"/>
      <c r="AD24" s="354" t="s">
        <v>201</v>
      </c>
      <c r="AE24" s="354"/>
      <c r="AF24" s="356"/>
      <c r="AG24" s="354"/>
      <c r="AH24" s="354" t="s">
        <v>202</v>
      </c>
      <c r="AI24" s="354"/>
      <c r="AJ24" s="357"/>
    </row>
    <row r="25" spans="5:36" ht="15.75" customHeight="1">
      <c r="E25" s="223"/>
      <c r="F25" s="224"/>
      <c r="G25" s="230" t="s">
        <v>0</v>
      </c>
      <c r="H25" s="231"/>
      <c r="I25" s="231"/>
      <c r="J25" s="232" t="str">
        <f>+J26</f>
        <v>竹園東ＦＣ</v>
      </c>
      <c r="K25" s="233"/>
      <c r="L25" s="233"/>
      <c r="M25" s="233"/>
      <c r="N25" s="72" t="s">
        <v>5</v>
      </c>
      <c r="O25" s="233" t="str">
        <f>+AF8</f>
        <v>二の宮ＦＣ</v>
      </c>
      <c r="P25" s="233"/>
      <c r="Q25" s="233"/>
      <c r="R25" s="234"/>
      <c r="S25" s="232" t="str">
        <f>+X26</f>
        <v>つくばスポーツクラブ</v>
      </c>
      <c r="T25" s="233"/>
      <c r="U25" s="233"/>
      <c r="V25" s="233"/>
      <c r="W25" s="72" t="s">
        <v>5</v>
      </c>
      <c r="X25" s="233" t="str">
        <f>+S26</f>
        <v>谷田部ＦＣ</v>
      </c>
      <c r="Y25" s="233"/>
      <c r="Z25" s="233"/>
      <c r="AA25" s="234"/>
      <c r="AB25" s="232" t="str">
        <f>+AF7</f>
        <v>大穂東ＳＣ</v>
      </c>
      <c r="AC25" s="233"/>
      <c r="AD25" s="233"/>
      <c r="AE25" s="233"/>
      <c r="AF25" s="72" t="s">
        <v>5</v>
      </c>
      <c r="AG25" s="233" t="str">
        <f>+R10</f>
        <v>ＭＡＥＮＯ　Ｄ2Ｃ　ＳＳＳ</v>
      </c>
      <c r="AH25" s="233"/>
      <c r="AI25" s="233"/>
      <c r="AJ25" s="234"/>
    </row>
    <row r="26" spans="5:36" ht="22.5" customHeight="1">
      <c r="E26" s="219">
        <v>4</v>
      </c>
      <c r="F26" s="220"/>
      <c r="G26" s="219" t="s">
        <v>139</v>
      </c>
      <c r="H26" s="225"/>
      <c r="I26" s="226"/>
      <c r="J26" s="235" t="str">
        <f>+R7</f>
        <v>竹園東ＦＣ</v>
      </c>
      <c r="K26" s="228"/>
      <c r="L26" s="228"/>
      <c r="M26" s="228"/>
      <c r="N26" s="7" t="s">
        <v>12</v>
      </c>
      <c r="O26" s="228" t="str">
        <f>+R10</f>
        <v>ＭＡＥＮＯ　Ｄ2Ｃ　ＳＳＳ</v>
      </c>
      <c r="P26" s="228"/>
      <c r="Q26" s="228"/>
      <c r="R26" s="229"/>
      <c r="S26" s="227" t="str">
        <f>+Y9</f>
        <v>谷田部ＦＣ</v>
      </c>
      <c r="T26" s="228"/>
      <c r="U26" s="228"/>
      <c r="V26" s="228"/>
      <c r="W26" s="7" t="s">
        <v>12</v>
      </c>
      <c r="X26" s="228" t="str">
        <f>+Y11</f>
        <v>つくばスポーツクラブ</v>
      </c>
      <c r="Y26" s="228"/>
      <c r="Z26" s="228"/>
      <c r="AA26" s="229"/>
      <c r="AB26" s="227" t="str">
        <f>+AF7</f>
        <v>大穂東ＳＣ</v>
      </c>
      <c r="AC26" s="228"/>
      <c r="AD26" s="228"/>
      <c r="AE26" s="228"/>
      <c r="AF26" s="7" t="s">
        <v>12</v>
      </c>
      <c r="AG26" s="228" t="str">
        <f>+AF10</f>
        <v>ＦＣ北条</v>
      </c>
      <c r="AH26" s="228"/>
      <c r="AI26" s="228"/>
      <c r="AJ26" s="229"/>
    </row>
    <row r="27" spans="5:36" ht="12" customHeight="1">
      <c r="E27" s="221"/>
      <c r="F27" s="222"/>
      <c r="G27" s="65"/>
      <c r="H27" s="66"/>
      <c r="I27" s="66"/>
      <c r="J27" s="355"/>
      <c r="K27" s="354"/>
      <c r="L27" s="354" t="s">
        <v>203</v>
      </c>
      <c r="M27" s="354"/>
      <c r="N27" s="356"/>
      <c r="O27" s="354"/>
      <c r="P27" s="354" t="s">
        <v>201</v>
      </c>
      <c r="Q27" s="354"/>
      <c r="R27" s="357"/>
      <c r="S27" s="355"/>
      <c r="T27" s="354"/>
      <c r="U27" s="354" t="s">
        <v>202</v>
      </c>
      <c r="V27" s="354"/>
      <c r="W27" s="356"/>
      <c r="X27" s="354"/>
      <c r="Y27" s="354" t="s">
        <v>201</v>
      </c>
      <c r="Z27" s="354"/>
      <c r="AA27" s="357"/>
      <c r="AB27" s="355"/>
      <c r="AC27" s="354"/>
      <c r="AD27" s="354" t="s">
        <v>201</v>
      </c>
      <c r="AE27" s="354"/>
      <c r="AF27" s="356"/>
      <c r="AG27" s="354"/>
      <c r="AH27" s="354" t="s">
        <v>204</v>
      </c>
      <c r="AI27" s="354"/>
      <c r="AJ27" s="357"/>
    </row>
    <row r="28" spans="5:36" ht="16.5" customHeight="1">
      <c r="E28" s="223"/>
      <c r="F28" s="224"/>
      <c r="G28" s="230" t="s">
        <v>0</v>
      </c>
      <c r="H28" s="231"/>
      <c r="I28" s="231"/>
      <c r="J28" s="232" t="str">
        <f>+J29</f>
        <v>サンダーズＦＣ</v>
      </c>
      <c r="K28" s="233"/>
      <c r="L28" s="233"/>
      <c r="M28" s="233"/>
      <c r="N28" s="72" t="s">
        <v>5</v>
      </c>
      <c r="O28" s="233" t="str">
        <f>+O29</f>
        <v>吾妻ＳＣ</v>
      </c>
      <c r="P28" s="233"/>
      <c r="Q28" s="233"/>
      <c r="R28" s="234"/>
      <c r="S28" s="232" t="str">
        <f>+X29</f>
        <v>高崎ＳＳＳ</v>
      </c>
      <c r="T28" s="233"/>
      <c r="U28" s="233"/>
      <c r="V28" s="233"/>
      <c r="W28" s="72" t="s">
        <v>5</v>
      </c>
      <c r="X28" s="233" t="str">
        <f>+S29</f>
        <v>つくばＪｒ.ＦＣ</v>
      </c>
      <c r="Y28" s="233"/>
      <c r="Z28" s="233"/>
      <c r="AA28" s="234"/>
      <c r="AB28" s="232" t="str">
        <f>+AB29</f>
        <v>桜ＦＣ</v>
      </c>
      <c r="AC28" s="233"/>
      <c r="AD28" s="233"/>
      <c r="AE28" s="233"/>
      <c r="AF28" s="72" t="s">
        <v>5</v>
      </c>
      <c r="AG28" s="233" t="str">
        <f>+AG29</f>
        <v>東光台ＳＣ</v>
      </c>
      <c r="AH28" s="233"/>
      <c r="AI28" s="233"/>
      <c r="AJ28" s="234"/>
    </row>
    <row r="29" spans="5:36" ht="22.5" customHeight="1">
      <c r="E29" s="219">
        <v>5</v>
      </c>
      <c r="F29" s="220"/>
      <c r="G29" s="219" t="s">
        <v>140</v>
      </c>
      <c r="H29" s="225"/>
      <c r="I29" s="226"/>
      <c r="J29" s="235" t="str">
        <f>+K7</f>
        <v>サンダーズＦＣ</v>
      </c>
      <c r="K29" s="228"/>
      <c r="L29" s="228"/>
      <c r="M29" s="228"/>
      <c r="N29" s="7" t="s">
        <v>12</v>
      </c>
      <c r="O29" s="228" t="str">
        <f>+K10</f>
        <v>吾妻ＳＣ</v>
      </c>
      <c r="P29" s="228"/>
      <c r="Q29" s="228"/>
      <c r="R29" s="229"/>
      <c r="S29" s="227" t="str">
        <f>+R8</f>
        <v>つくばＪｒ.ＦＣ</v>
      </c>
      <c r="T29" s="228"/>
      <c r="U29" s="228"/>
      <c r="V29" s="228"/>
      <c r="W29" s="7" t="s">
        <v>12</v>
      </c>
      <c r="X29" s="228" t="str">
        <f>+R9</f>
        <v>高崎ＳＳＳ</v>
      </c>
      <c r="Y29" s="228"/>
      <c r="Z29" s="228"/>
      <c r="AA29" s="229"/>
      <c r="AB29" s="227" t="str">
        <f>+Y7</f>
        <v>桜ＦＣ</v>
      </c>
      <c r="AC29" s="228"/>
      <c r="AD29" s="228"/>
      <c r="AE29" s="228"/>
      <c r="AF29" s="7" t="s">
        <v>12</v>
      </c>
      <c r="AG29" s="228" t="str">
        <f>+Y10</f>
        <v>東光台ＳＣ</v>
      </c>
      <c r="AH29" s="228"/>
      <c r="AI29" s="228"/>
      <c r="AJ29" s="229"/>
    </row>
    <row r="30" spans="5:36" ht="12" customHeight="1">
      <c r="E30" s="221"/>
      <c r="F30" s="222"/>
      <c r="G30" s="65"/>
      <c r="H30" s="66"/>
      <c r="I30" s="66"/>
      <c r="J30" s="355"/>
      <c r="K30" s="354"/>
      <c r="L30" s="354" t="s">
        <v>201</v>
      </c>
      <c r="M30" s="354"/>
      <c r="N30" s="356"/>
      <c r="O30" s="354"/>
      <c r="P30" s="354" t="s">
        <v>205</v>
      </c>
      <c r="Q30" s="354"/>
      <c r="R30" s="357"/>
      <c r="S30" s="355"/>
      <c r="T30" s="354"/>
      <c r="U30" s="354" t="s">
        <v>201</v>
      </c>
      <c r="V30" s="354"/>
      <c r="W30" s="356"/>
      <c r="X30" s="354"/>
      <c r="Y30" s="354" t="s">
        <v>201</v>
      </c>
      <c r="Z30" s="354"/>
      <c r="AA30" s="357"/>
      <c r="AB30" s="355"/>
      <c r="AC30" s="354"/>
      <c r="AD30" s="354" t="s">
        <v>206</v>
      </c>
      <c r="AE30" s="354"/>
      <c r="AF30" s="356"/>
      <c r="AG30" s="354"/>
      <c r="AH30" s="354" t="s">
        <v>202</v>
      </c>
      <c r="AI30" s="354"/>
      <c r="AJ30" s="357"/>
    </row>
    <row r="31" spans="5:36" ht="14.25" customHeight="1">
      <c r="E31" s="223"/>
      <c r="F31" s="224"/>
      <c r="G31" s="230" t="s">
        <v>0</v>
      </c>
      <c r="H31" s="231"/>
      <c r="I31" s="231"/>
      <c r="J31" s="232" t="str">
        <f>+R10</f>
        <v>ＭＡＥＮＯ　Ｄ2Ｃ　ＳＳＳ</v>
      </c>
      <c r="K31" s="233"/>
      <c r="L31" s="233"/>
      <c r="M31" s="233"/>
      <c r="N31" s="72" t="s">
        <v>5</v>
      </c>
      <c r="O31" s="233" t="str">
        <f>+O32</f>
        <v>手代木ＳＣ</v>
      </c>
      <c r="P31" s="233"/>
      <c r="Q31" s="233"/>
      <c r="R31" s="234"/>
      <c r="S31" s="232" t="str">
        <f>+S32</f>
        <v>竹園西ＦＣ</v>
      </c>
      <c r="T31" s="233"/>
      <c r="U31" s="233"/>
      <c r="V31" s="233"/>
      <c r="W31" s="72" t="s">
        <v>5</v>
      </c>
      <c r="X31" s="233" t="str">
        <f>+X32</f>
        <v>茎崎ブレイズＦＣ</v>
      </c>
      <c r="Y31" s="233"/>
      <c r="Z31" s="233"/>
      <c r="AA31" s="234"/>
      <c r="AB31" s="232" t="str">
        <f>+Y8</f>
        <v>ＦＣ　ＲＥＧＩＳＴＡ</v>
      </c>
      <c r="AC31" s="233"/>
      <c r="AD31" s="233"/>
      <c r="AE31" s="233"/>
      <c r="AF31" s="72" t="s">
        <v>5</v>
      </c>
      <c r="AG31" s="233" t="str">
        <f>+Y11</f>
        <v>つくばスポーツクラブ</v>
      </c>
      <c r="AH31" s="233"/>
      <c r="AI31" s="233"/>
      <c r="AJ31" s="234"/>
    </row>
    <row r="32" spans="5:36" ht="22.5" customHeight="1">
      <c r="E32" s="219">
        <v>6</v>
      </c>
      <c r="F32" s="220"/>
      <c r="G32" s="219" t="s">
        <v>141</v>
      </c>
      <c r="H32" s="225"/>
      <c r="I32" s="226"/>
      <c r="J32" s="235" t="str">
        <f>+AF8</f>
        <v>二の宮ＦＣ</v>
      </c>
      <c r="K32" s="228"/>
      <c r="L32" s="228"/>
      <c r="M32" s="228"/>
      <c r="N32" s="7" t="s">
        <v>12</v>
      </c>
      <c r="O32" s="228" t="str">
        <f>+AF9</f>
        <v>手代木ＳＣ</v>
      </c>
      <c r="P32" s="228"/>
      <c r="Q32" s="228"/>
      <c r="R32" s="229"/>
      <c r="S32" s="227" t="str">
        <f>+K8</f>
        <v>竹園西ＦＣ</v>
      </c>
      <c r="T32" s="228"/>
      <c r="U32" s="228"/>
      <c r="V32" s="228"/>
      <c r="W32" s="7" t="s">
        <v>12</v>
      </c>
      <c r="X32" s="228" t="str">
        <f>+K11</f>
        <v>茎崎ブレイズＦＣ</v>
      </c>
      <c r="Y32" s="228"/>
      <c r="Z32" s="228"/>
      <c r="AA32" s="229"/>
      <c r="AB32" s="227" t="str">
        <f>+Y8</f>
        <v>ＦＣ　ＲＥＧＩＳＴＡ</v>
      </c>
      <c r="AC32" s="228"/>
      <c r="AD32" s="228"/>
      <c r="AE32" s="228"/>
      <c r="AF32" s="7" t="s">
        <v>12</v>
      </c>
      <c r="AG32" s="228" t="str">
        <f>+Y11</f>
        <v>つくばスポーツクラブ</v>
      </c>
      <c r="AH32" s="228"/>
      <c r="AI32" s="228"/>
      <c r="AJ32" s="229"/>
    </row>
    <row r="33" spans="5:36" ht="12" customHeight="1">
      <c r="E33" s="221"/>
      <c r="F33" s="222"/>
      <c r="G33" s="65"/>
      <c r="H33" s="66"/>
      <c r="I33" s="66"/>
      <c r="J33" s="355"/>
      <c r="K33" s="354"/>
      <c r="L33" s="354" t="s">
        <v>202</v>
      </c>
      <c r="M33" s="354"/>
      <c r="N33" s="356"/>
      <c r="O33" s="354"/>
      <c r="P33" s="354" t="s">
        <v>204</v>
      </c>
      <c r="Q33" s="354"/>
      <c r="R33" s="357"/>
      <c r="S33" s="355"/>
      <c r="T33" s="354"/>
      <c r="U33" s="354" t="s">
        <v>201</v>
      </c>
      <c r="V33" s="354"/>
      <c r="W33" s="356"/>
      <c r="X33" s="354"/>
      <c r="Y33" s="354" t="s">
        <v>202</v>
      </c>
      <c r="Z33" s="354"/>
      <c r="AA33" s="357"/>
      <c r="AB33" s="355"/>
      <c r="AC33" s="354"/>
      <c r="AD33" s="354" t="s">
        <v>205</v>
      </c>
      <c r="AE33" s="354"/>
      <c r="AF33" s="356"/>
      <c r="AG33" s="354"/>
      <c r="AH33" s="354" t="s">
        <v>201</v>
      </c>
      <c r="AI33" s="354"/>
      <c r="AJ33" s="357"/>
    </row>
    <row r="34" spans="5:36" ht="13.5" customHeight="1">
      <c r="E34" s="223"/>
      <c r="F34" s="224"/>
      <c r="G34" s="230" t="s">
        <v>0</v>
      </c>
      <c r="H34" s="231"/>
      <c r="I34" s="231"/>
      <c r="J34" s="232" t="str">
        <f>+O17</f>
        <v>ＦＣ大穂パルセンテ</v>
      </c>
      <c r="K34" s="233"/>
      <c r="L34" s="233"/>
      <c r="M34" s="233"/>
      <c r="N34" s="72" t="s">
        <v>5</v>
      </c>
      <c r="O34" s="233" t="str">
        <f>+R9</f>
        <v>高崎ＳＳＳ</v>
      </c>
      <c r="P34" s="233"/>
      <c r="Q34" s="233"/>
      <c r="R34" s="234"/>
      <c r="S34" s="232" t="str">
        <f>+AF10</f>
        <v>ＦＣ北条</v>
      </c>
      <c r="T34" s="233"/>
      <c r="U34" s="233"/>
      <c r="V34" s="233"/>
      <c r="W34" s="72" t="s">
        <v>5</v>
      </c>
      <c r="X34" s="233" t="str">
        <f>+S17</f>
        <v>竹園東ＦＣ</v>
      </c>
      <c r="Y34" s="233"/>
      <c r="Z34" s="233"/>
      <c r="AA34" s="234"/>
      <c r="AB34" s="232" t="str">
        <f>+AG17</f>
        <v>谷田部ＦＣ</v>
      </c>
      <c r="AC34" s="233"/>
      <c r="AD34" s="233"/>
      <c r="AE34" s="233"/>
      <c r="AF34" s="72" t="s">
        <v>5</v>
      </c>
      <c r="AG34" s="233" t="str">
        <f>+AB17</f>
        <v>桜ＦＣ</v>
      </c>
      <c r="AH34" s="233"/>
      <c r="AI34" s="233"/>
      <c r="AJ34" s="234"/>
    </row>
    <row r="35" spans="5:36" ht="22.5" customHeight="1">
      <c r="E35" s="219"/>
      <c r="F35" s="220"/>
      <c r="G35" s="219"/>
      <c r="H35" s="225"/>
      <c r="I35" s="226"/>
      <c r="J35" s="227"/>
      <c r="K35" s="228"/>
      <c r="L35" s="228"/>
      <c r="M35" s="228"/>
      <c r="N35" s="7" t="s">
        <v>12</v>
      </c>
      <c r="O35" s="228"/>
      <c r="P35" s="228"/>
      <c r="Q35" s="228"/>
      <c r="R35" s="229"/>
      <c r="S35" s="227"/>
      <c r="T35" s="228"/>
      <c r="U35" s="228"/>
      <c r="V35" s="228"/>
      <c r="W35" s="7" t="s">
        <v>12</v>
      </c>
      <c r="X35" s="228"/>
      <c r="Y35" s="228"/>
      <c r="Z35" s="228"/>
      <c r="AA35" s="229"/>
      <c r="AB35" s="227"/>
      <c r="AC35" s="228"/>
      <c r="AD35" s="228"/>
      <c r="AE35" s="228"/>
      <c r="AF35" s="7" t="s">
        <v>12</v>
      </c>
      <c r="AG35" s="228">
        <f>+AF11</f>
        <v>0</v>
      </c>
      <c r="AH35" s="228"/>
      <c r="AI35" s="228"/>
      <c r="AJ35" s="229"/>
    </row>
    <row r="36" spans="5:36" ht="12" customHeight="1">
      <c r="E36" s="221"/>
      <c r="F36" s="222"/>
      <c r="G36" s="65"/>
      <c r="H36" s="66"/>
      <c r="I36" s="66"/>
      <c r="J36" s="68"/>
      <c r="K36" s="70"/>
      <c r="L36" s="70"/>
      <c r="M36" s="70"/>
      <c r="N36" s="71"/>
      <c r="O36" s="70"/>
      <c r="P36" s="70"/>
      <c r="Q36" s="70"/>
      <c r="R36" s="69"/>
      <c r="S36" s="68"/>
      <c r="T36" s="70"/>
      <c r="U36" s="70"/>
      <c r="V36" s="70"/>
      <c r="W36" s="71"/>
      <c r="X36" s="70"/>
      <c r="Y36" s="70"/>
      <c r="Z36" s="70"/>
      <c r="AA36" s="69"/>
      <c r="AB36" s="68"/>
      <c r="AC36" s="70"/>
      <c r="AD36" s="70"/>
      <c r="AE36" s="70"/>
      <c r="AF36" s="71"/>
      <c r="AG36" s="70"/>
      <c r="AH36" s="70"/>
      <c r="AI36" s="70"/>
      <c r="AJ36" s="69"/>
    </row>
    <row r="37" spans="5:36" ht="13.5" customHeight="1">
      <c r="E37" s="223"/>
      <c r="F37" s="224"/>
      <c r="G37" s="230"/>
      <c r="H37" s="231"/>
      <c r="I37" s="231"/>
      <c r="J37" s="232"/>
      <c r="K37" s="233"/>
      <c r="L37" s="233"/>
      <c r="M37" s="233"/>
      <c r="N37" s="72" t="s">
        <v>5</v>
      </c>
      <c r="O37" s="233"/>
      <c r="P37" s="233"/>
      <c r="Q37" s="233"/>
      <c r="R37" s="234"/>
      <c r="S37" s="232"/>
      <c r="T37" s="233"/>
      <c r="U37" s="233"/>
      <c r="V37" s="233"/>
      <c r="W37" s="72" t="s">
        <v>5</v>
      </c>
      <c r="X37" s="233"/>
      <c r="Y37" s="233"/>
      <c r="Z37" s="233"/>
      <c r="AA37" s="234"/>
      <c r="AB37" s="232"/>
      <c r="AC37" s="233"/>
      <c r="AD37" s="233"/>
      <c r="AE37" s="233"/>
      <c r="AF37" s="72" t="s">
        <v>5</v>
      </c>
      <c r="AG37" s="233"/>
      <c r="AH37" s="233"/>
      <c r="AI37" s="233"/>
      <c r="AJ37" s="234"/>
    </row>
    <row r="38" spans="10:18" ht="22.5" customHeight="1">
      <c r="J38" s="241"/>
      <c r="K38" s="241"/>
      <c r="L38" s="241"/>
      <c r="M38" s="241"/>
      <c r="N38" s="241"/>
      <c r="O38" s="241"/>
      <c r="P38" s="241"/>
      <c r="Q38" s="241"/>
      <c r="R38" s="241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139">
    <mergeCell ref="J38:R38"/>
    <mergeCell ref="B1:AK1"/>
    <mergeCell ref="B14:AF14"/>
    <mergeCell ref="AB19:AE19"/>
    <mergeCell ref="AG19:AJ19"/>
    <mergeCell ref="B17:D17"/>
    <mergeCell ref="AG14:AK14"/>
    <mergeCell ref="AB16:AJ16"/>
    <mergeCell ref="O19:R19"/>
    <mergeCell ref="O20:R20"/>
    <mergeCell ref="S16:AA16"/>
    <mergeCell ref="S20:V20"/>
    <mergeCell ref="X20:AA20"/>
    <mergeCell ref="J16:R16"/>
    <mergeCell ref="O23:R23"/>
    <mergeCell ref="S17:V17"/>
    <mergeCell ref="J17:M17"/>
    <mergeCell ref="O22:R22"/>
    <mergeCell ref="X22:AA22"/>
    <mergeCell ref="X17:AA17"/>
    <mergeCell ref="E17:F19"/>
    <mergeCell ref="O17:R17"/>
    <mergeCell ref="J19:M19"/>
    <mergeCell ref="G17:I17"/>
    <mergeCell ref="X19:AA19"/>
    <mergeCell ref="AG23:AJ23"/>
    <mergeCell ref="AB17:AE17"/>
    <mergeCell ref="AG17:AJ17"/>
    <mergeCell ref="AB20:AE20"/>
    <mergeCell ref="S22:V22"/>
    <mergeCell ref="AG20:AJ20"/>
    <mergeCell ref="S19:V19"/>
    <mergeCell ref="AG29:AJ29"/>
    <mergeCell ref="X28:AA28"/>
    <mergeCell ref="AB25:AE25"/>
    <mergeCell ref="AG25:AJ25"/>
    <mergeCell ref="X26:AA26"/>
    <mergeCell ref="X29:AA29"/>
    <mergeCell ref="AG28:AJ28"/>
    <mergeCell ref="AG26:AJ26"/>
    <mergeCell ref="X25:AA25"/>
    <mergeCell ref="AB28:AE28"/>
    <mergeCell ref="G19:I19"/>
    <mergeCell ref="G22:I22"/>
    <mergeCell ref="J23:M23"/>
    <mergeCell ref="G23:I23"/>
    <mergeCell ref="AB22:AE22"/>
    <mergeCell ref="S26:V26"/>
    <mergeCell ref="G26:I26"/>
    <mergeCell ref="G28:I28"/>
    <mergeCell ref="AG22:AJ22"/>
    <mergeCell ref="S23:V23"/>
    <mergeCell ref="AB23:AE23"/>
    <mergeCell ref="X23:AA23"/>
    <mergeCell ref="J22:M22"/>
    <mergeCell ref="E20:F22"/>
    <mergeCell ref="G20:I20"/>
    <mergeCell ref="J20:M20"/>
    <mergeCell ref="E23:F25"/>
    <mergeCell ref="G25:I25"/>
    <mergeCell ref="S25:V25"/>
    <mergeCell ref="S29:V29"/>
    <mergeCell ref="J31:M31"/>
    <mergeCell ref="J28:M28"/>
    <mergeCell ref="S28:V28"/>
    <mergeCell ref="S31:V31"/>
    <mergeCell ref="O25:R25"/>
    <mergeCell ref="J25:M25"/>
    <mergeCell ref="J26:M26"/>
    <mergeCell ref="E29:F31"/>
    <mergeCell ref="G29:I29"/>
    <mergeCell ref="G32:I32"/>
    <mergeCell ref="O31:R31"/>
    <mergeCell ref="J32:M32"/>
    <mergeCell ref="X31:AA31"/>
    <mergeCell ref="X32:AA32"/>
    <mergeCell ref="E26:F28"/>
    <mergeCell ref="AB29:AE29"/>
    <mergeCell ref="E32:F34"/>
    <mergeCell ref="S34:V34"/>
    <mergeCell ref="G34:I34"/>
    <mergeCell ref="J34:M34"/>
    <mergeCell ref="O34:R34"/>
    <mergeCell ref="G31:I31"/>
    <mergeCell ref="J29:M29"/>
    <mergeCell ref="O32:R32"/>
    <mergeCell ref="AG31:AJ31"/>
    <mergeCell ref="AB26:AE26"/>
    <mergeCell ref="AB35:AE35"/>
    <mergeCell ref="AG35:AJ35"/>
    <mergeCell ref="O26:R26"/>
    <mergeCell ref="O28:R28"/>
    <mergeCell ref="O29:R29"/>
    <mergeCell ref="S32:V32"/>
    <mergeCell ref="X37:AA37"/>
    <mergeCell ref="AB37:AE37"/>
    <mergeCell ref="AG37:AJ37"/>
    <mergeCell ref="X35:AA35"/>
    <mergeCell ref="AB34:AE34"/>
    <mergeCell ref="AB31:AE31"/>
    <mergeCell ref="AG32:AJ32"/>
    <mergeCell ref="AG34:AJ34"/>
    <mergeCell ref="AB32:AE32"/>
    <mergeCell ref="X34:AA34"/>
    <mergeCell ref="E35:F37"/>
    <mergeCell ref="G35:I35"/>
    <mergeCell ref="J35:M35"/>
    <mergeCell ref="O35:R35"/>
    <mergeCell ref="S35:V35"/>
    <mergeCell ref="G37:I37"/>
    <mergeCell ref="J37:M37"/>
    <mergeCell ref="O37:R37"/>
    <mergeCell ref="S37:V37"/>
    <mergeCell ref="J6:O6"/>
    <mergeCell ref="Q6:V6"/>
    <mergeCell ref="K9:O9"/>
    <mergeCell ref="K10:O10"/>
    <mergeCell ref="K11:O11"/>
    <mergeCell ref="R9:V9"/>
    <mergeCell ref="R10:V10"/>
    <mergeCell ref="AF7:AJ7"/>
    <mergeCell ref="AF8:AJ8"/>
    <mergeCell ref="AF9:AJ9"/>
    <mergeCell ref="AF10:AJ10"/>
    <mergeCell ref="AF11:AJ11"/>
    <mergeCell ref="X6:AC6"/>
    <mergeCell ref="AE6:AJ6"/>
    <mergeCell ref="Y7:AC7"/>
    <mergeCell ref="Y8:AC8"/>
    <mergeCell ref="B6:D6"/>
    <mergeCell ref="F6:G6"/>
    <mergeCell ref="R11:V11"/>
    <mergeCell ref="Y9:AC9"/>
    <mergeCell ref="Y10:AC10"/>
    <mergeCell ref="Y11:AC11"/>
    <mergeCell ref="K7:O7"/>
    <mergeCell ref="K8:O8"/>
    <mergeCell ref="R7:V7"/>
    <mergeCell ref="R8:V8"/>
  </mergeCells>
  <printOptions horizontalCentered="1"/>
  <pageMargins left="0.6299212598425197" right="0.2362204724409449" top="0.35433070866141736" bottom="0.3937007874015748" header="0.31496062992125984" footer="0.31496062992125984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33"/>
  <sheetViews>
    <sheetView zoomScalePageLayoutView="0" workbookViewId="0" topLeftCell="A22">
      <selection activeCell="K33" sqref="K33"/>
    </sheetView>
  </sheetViews>
  <sheetFormatPr defaultColWidth="6.625" defaultRowHeight="19.5" customHeight="1"/>
  <cols>
    <col min="1" max="1" width="3.125" style="0" customWidth="1"/>
    <col min="2" max="17" width="6.125" style="0" customWidth="1"/>
  </cols>
  <sheetData>
    <row r="1" spans="4:15" ht="19.5" customHeight="1">
      <c r="D1" s="257" t="s">
        <v>15</v>
      </c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</row>
    <row r="2" ht="19.5" customHeight="1">
      <c r="Q2" s="2"/>
    </row>
    <row r="3" spans="2:17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19.5" customHeight="1">
      <c r="B4" s="85" t="s">
        <v>58</v>
      </c>
      <c r="C4" s="86"/>
      <c r="D4" s="86"/>
      <c r="E4" s="86"/>
      <c r="F4" s="2"/>
      <c r="G4" s="2"/>
      <c r="H4" s="2"/>
      <c r="I4" s="257" t="s">
        <v>1</v>
      </c>
      <c r="J4" s="257"/>
      <c r="K4" s="2"/>
      <c r="M4" s="2"/>
      <c r="N4" s="2"/>
      <c r="O4" s="2"/>
      <c r="P4" s="2"/>
      <c r="Q4" s="2"/>
    </row>
    <row r="5" spans="2:24" ht="19.5" customHeight="1">
      <c r="B5" s="2"/>
      <c r="C5" s="2"/>
      <c r="D5" s="2"/>
      <c r="E5" s="2"/>
      <c r="F5" s="2"/>
      <c r="G5" s="2"/>
      <c r="H5" s="2"/>
      <c r="I5" s="258"/>
      <c r="J5" s="259"/>
      <c r="K5" s="2"/>
      <c r="L5" s="2"/>
      <c r="M5" s="2"/>
      <c r="N5" s="2"/>
      <c r="O5" s="2"/>
      <c r="P5" s="2"/>
      <c r="Q5" s="2"/>
      <c r="U5" s="97"/>
      <c r="V5" s="98" t="s">
        <v>73</v>
      </c>
      <c r="W5" s="98" t="s">
        <v>74</v>
      </c>
      <c r="X5" s="98" t="s">
        <v>75</v>
      </c>
    </row>
    <row r="6" spans="2:24" ht="19.5" customHeight="1">
      <c r="B6" s="2"/>
      <c r="C6" s="2"/>
      <c r="D6" s="2"/>
      <c r="E6" s="2"/>
      <c r="F6" s="2"/>
      <c r="G6" s="2"/>
      <c r="H6" s="2"/>
      <c r="I6" s="2"/>
      <c r="J6" s="13"/>
      <c r="K6" s="2"/>
      <c r="L6" s="2"/>
      <c r="M6" s="2"/>
      <c r="N6" s="2"/>
      <c r="O6" s="2"/>
      <c r="P6" s="2"/>
      <c r="Q6" s="2"/>
      <c r="U6" s="99">
        <v>0.5</v>
      </c>
      <c r="V6" s="100" t="s">
        <v>76</v>
      </c>
      <c r="W6" s="100" t="s">
        <v>77</v>
      </c>
      <c r="X6" s="100" t="s">
        <v>78</v>
      </c>
    </row>
    <row r="7" spans="2:24" ht="19.5" customHeight="1">
      <c r="B7" s="46"/>
      <c r="C7" s="2"/>
      <c r="D7" s="2"/>
      <c r="E7" s="2"/>
      <c r="F7" s="45"/>
      <c r="G7" s="14"/>
      <c r="H7" s="14"/>
      <c r="I7" s="260" t="s">
        <v>104</v>
      </c>
      <c r="J7" s="260"/>
      <c r="K7" s="14"/>
      <c r="L7" s="14"/>
      <c r="M7" s="15"/>
      <c r="N7" s="19"/>
      <c r="O7" s="2"/>
      <c r="P7" s="2"/>
      <c r="Q7" s="2"/>
      <c r="U7" s="99">
        <v>0.517361111111111</v>
      </c>
      <c r="V7" s="100" t="s">
        <v>79</v>
      </c>
      <c r="W7" s="189" t="s">
        <v>80</v>
      </c>
      <c r="X7" s="189" t="s">
        <v>81</v>
      </c>
    </row>
    <row r="8" spans="2:24" ht="19.5" customHeight="1">
      <c r="B8" s="2"/>
      <c r="C8" s="2"/>
      <c r="D8" s="2"/>
      <c r="E8" s="2"/>
      <c r="F8" s="13"/>
      <c r="G8" s="4"/>
      <c r="H8" s="4"/>
      <c r="I8" s="44"/>
      <c r="J8" s="44"/>
      <c r="K8" s="4"/>
      <c r="L8" s="4"/>
      <c r="M8" s="4"/>
      <c r="N8" s="13"/>
      <c r="O8" s="2"/>
      <c r="P8" s="2"/>
      <c r="Q8" s="2"/>
      <c r="U8" s="99">
        <v>0.5347222222222222</v>
      </c>
      <c r="V8" s="100" t="s">
        <v>82</v>
      </c>
      <c r="W8" s="100" t="s">
        <v>83</v>
      </c>
      <c r="X8" s="189" t="s">
        <v>84</v>
      </c>
    </row>
    <row r="9" spans="2:24" ht="19.5" customHeight="1">
      <c r="B9" s="46"/>
      <c r="C9" s="2"/>
      <c r="D9" s="17"/>
      <c r="E9" s="260" t="s">
        <v>143</v>
      </c>
      <c r="F9" s="260"/>
      <c r="G9" s="18"/>
      <c r="H9" s="10"/>
      <c r="I9" s="10"/>
      <c r="J9" s="10"/>
      <c r="K9" s="10"/>
      <c r="L9" s="17"/>
      <c r="M9" s="260" t="s">
        <v>144</v>
      </c>
      <c r="N9" s="260"/>
      <c r="O9" s="18"/>
      <c r="P9" s="2"/>
      <c r="Q9" s="2"/>
      <c r="U9" s="99">
        <v>0.5520833333333334</v>
      </c>
      <c r="V9" s="189" t="s">
        <v>85</v>
      </c>
      <c r="W9" s="189" t="s">
        <v>86</v>
      </c>
      <c r="X9" s="189" t="s">
        <v>87</v>
      </c>
    </row>
    <row r="10" spans="2:24" ht="19.5" customHeight="1">
      <c r="B10" s="46"/>
      <c r="C10" s="2"/>
      <c r="D10" s="92"/>
      <c r="E10" s="44"/>
      <c r="F10" s="104"/>
      <c r="G10" s="127"/>
      <c r="H10" s="128"/>
      <c r="I10" s="128"/>
      <c r="J10" s="128"/>
      <c r="K10" s="128"/>
      <c r="L10" s="129"/>
      <c r="M10" s="104"/>
      <c r="N10" s="44"/>
      <c r="O10" s="126"/>
      <c r="P10" s="2"/>
      <c r="Q10" s="2"/>
      <c r="U10" s="99">
        <v>0.5694444444444444</v>
      </c>
      <c r="V10" s="100" t="s">
        <v>88</v>
      </c>
      <c r="W10" s="189" t="s">
        <v>89</v>
      </c>
      <c r="X10" s="189" t="s">
        <v>90</v>
      </c>
    </row>
    <row r="11" spans="2:24" ht="19.5" customHeight="1">
      <c r="B11" s="46"/>
      <c r="C11" s="2"/>
      <c r="D11" s="92"/>
      <c r="E11" s="44"/>
      <c r="F11" s="44"/>
      <c r="G11" s="126"/>
      <c r="H11" s="131"/>
      <c r="I11" s="130" t="s">
        <v>147</v>
      </c>
      <c r="J11" s="130"/>
      <c r="K11" s="131"/>
      <c r="L11" s="92"/>
      <c r="M11" s="44"/>
      <c r="N11" s="44"/>
      <c r="O11" s="126"/>
      <c r="P11" s="2"/>
      <c r="Q11" s="2"/>
      <c r="U11" s="99">
        <v>0.5868055555555556</v>
      </c>
      <c r="V11" s="100" t="s">
        <v>103</v>
      </c>
      <c r="W11" s="178"/>
      <c r="X11" s="77"/>
    </row>
    <row r="12" spans="2:24" ht="19.5" customHeight="1">
      <c r="B12" s="2"/>
      <c r="C12" s="2"/>
      <c r="D12" s="19"/>
      <c r="E12" s="2"/>
      <c r="F12" s="2"/>
      <c r="G12" s="20"/>
      <c r="H12" s="2"/>
      <c r="I12" s="2"/>
      <c r="J12" s="2"/>
      <c r="K12" s="2"/>
      <c r="L12" s="19"/>
      <c r="M12" s="2"/>
      <c r="N12" s="2"/>
      <c r="O12" s="20"/>
      <c r="P12" s="2"/>
      <c r="Q12" s="2"/>
      <c r="U12" s="152">
        <v>0.6041666666666666</v>
      </c>
      <c r="V12" s="270" t="s">
        <v>124</v>
      </c>
      <c r="W12" s="271"/>
      <c r="X12" s="272"/>
    </row>
    <row r="13" spans="2:24" ht="19.5" customHeight="1">
      <c r="B13" s="46"/>
      <c r="C13" s="254" t="s">
        <v>68</v>
      </c>
      <c r="D13" s="255"/>
      <c r="E13" s="10"/>
      <c r="F13" s="10"/>
      <c r="G13" s="254" t="s">
        <v>71</v>
      </c>
      <c r="H13" s="255"/>
      <c r="I13" s="10"/>
      <c r="J13" s="10"/>
      <c r="K13" s="254" t="s">
        <v>69</v>
      </c>
      <c r="L13" s="255"/>
      <c r="M13" s="10"/>
      <c r="N13" s="10"/>
      <c r="O13" s="254" t="s">
        <v>70</v>
      </c>
      <c r="P13" s="255"/>
      <c r="Q13" s="2"/>
      <c r="U13" s="153"/>
      <c r="V13" s="267" t="s">
        <v>105</v>
      </c>
      <c r="W13" s="268"/>
      <c r="X13" s="269"/>
    </row>
    <row r="14" spans="2:17" ht="19.5" customHeight="1" thickBot="1">
      <c r="B14" s="2"/>
      <c r="C14" s="19"/>
      <c r="D14" s="20"/>
      <c r="E14" s="2"/>
      <c r="F14" s="2"/>
      <c r="G14" s="19"/>
      <c r="H14" s="20"/>
      <c r="I14" s="2"/>
      <c r="J14" s="2"/>
      <c r="K14" s="19"/>
      <c r="L14" s="20"/>
      <c r="M14" s="2"/>
      <c r="N14" s="2"/>
      <c r="O14" s="19"/>
      <c r="P14" s="20"/>
      <c r="Q14" s="21"/>
    </row>
    <row r="15" spans="2:17" ht="36" customHeight="1" thickBot="1" thickTop="1">
      <c r="B15" s="256" t="s">
        <v>213</v>
      </c>
      <c r="C15" s="256"/>
      <c r="D15" s="256" t="s">
        <v>214</v>
      </c>
      <c r="E15" s="256"/>
      <c r="F15" s="256" t="s">
        <v>215</v>
      </c>
      <c r="G15" s="256"/>
      <c r="H15" s="256" t="s">
        <v>216</v>
      </c>
      <c r="I15" s="256"/>
      <c r="J15" s="256" t="s">
        <v>217</v>
      </c>
      <c r="K15" s="256"/>
      <c r="L15" s="256" t="s">
        <v>218</v>
      </c>
      <c r="M15" s="256"/>
      <c r="N15" s="256" t="s">
        <v>219</v>
      </c>
      <c r="O15" s="256"/>
      <c r="P15" s="256" t="s">
        <v>220</v>
      </c>
      <c r="Q15" s="256"/>
    </row>
    <row r="16" ht="19.5" customHeight="1" thickTop="1">
      <c r="Q16" s="22"/>
    </row>
    <row r="18" spans="4:15" ht="19.5" customHeight="1">
      <c r="D18" s="40"/>
      <c r="E18" s="41"/>
      <c r="F18" s="41"/>
      <c r="G18" s="42"/>
      <c r="H18" s="30"/>
      <c r="I18" s="30"/>
      <c r="J18" s="30"/>
      <c r="K18" s="30"/>
      <c r="L18" s="42"/>
      <c r="M18" s="41"/>
      <c r="N18" s="41"/>
      <c r="O18" s="40"/>
    </row>
    <row r="19" spans="2:17" ht="19.5" customHeight="1">
      <c r="B19" s="2"/>
      <c r="C19" s="2"/>
      <c r="D19" s="2"/>
      <c r="E19" s="2"/>
      <c r="F19" s="2"/>
      <c r="G19" s="2"/>
      <c r="H19" s="2"/>
      <c r="I19" s="12"/>
      <c r="J19" s="12"/>
      <c r="K19" s="2"/>
      <c r="L19" s="2"/>
      <c r="M19" s="2"/>
      <c r="N19" s="2"/>
      <c r="O19" s="2"/>
      <c r="P19" s="2"/>
      <c r="Q19" s="2"/>
    </row>
    <row r="20" spans="2:17" ht="19.5" customHeight="1">
      <c r="B20" s="87" t="s">
        <v>59</v>
      </c>
      <c r="C20" s="88"/>
      <c r="D20" s="88"/>
      <c r="E20" s="88"/>
      <c r="F20" s="88"/>
      <c r="G20" s="2"/>
      <c r="H20" s="2"/>
      <c r="I20" s="12"/>
      <c r="J20" s="12"/>
      <c r="K20" s="2"/>
      <c r="L20" s="2"/>
      <c r="M20" s="2"/>
      <c r="N20" s="2"/>
      <c r="O20" s="2"/>
      <c r="P20" s="2"/>
      <c r="Q20" s="2"/>
    </row>
    <row r="21" spans="2:17" ht="19.5" customHeight="1">
      <c r="B21" s="11"/>
      <c r="C21" s="2"/>
      <c r="D21" s="2"/>
      <c r="E21" s="2"/>
      <c r="F21" s="2"/>
      <c r="G21" s="2"/>
      <c r="H21" s="2"/>
      <c r="I21" s="12"/>
      <c r="J21" s="12"/>
      <c r="K21" s="2"/>
      <c r="L21" s="2"/>
      <c r="M21" s="2"/>
      <c r="N21" s="2"/>
      <c r="O21" s="2"/>
      <c r="P21" s="2"/>
      <c r="Q21" s="2"/>
    </row>
    <row r="22" spans="2:17" ht="19.5" customHeight="1">
      <c r="B22" s="11"/>
      <c r="C22" s="2"/>
      <c r="D22" s="2"/>
      <c r="E22" s="2"/>
      <c r="F22" s="2"/>
      <c r="G22" s="2"/>
      <c r="H22" s="2"/>
      <c r="I22" s="12"/>
      <c r="J22" s="12"/>
      <c r="K22" s="2"/>
      <c r="L22" s="2"/>
      <c r="M22" s="2"/>
      <c r="N22" s="2"/>
      <c r="O22" s="2"/>
      <c r="P22" s="2"/>
      <c r="Q22" s="2"/>
    </row>
    <row r="23" spans="2:17" ht="19.5" customHeight="1">
      <c r="B23" s="11"/>
      <c r="C23" s="2"/>
      <c r="D23" s="2"/>
      <c r="E23" s="2"/>
      <c r="F23" s="2"/>
      <c r="G23" s="2"/>
      <c r="H23" s="2"/>
      <c r="I23" s="12"/>
      <c r="J23" s="12"/>
      <c r="K23" s="2"/>
      <c r="L23" s="2"/>
      <c r="M23" s="2"/>
      <c r="N23" s="2"/>
      <c r="O23" s="2"/>
      <c r="P23" s="2"/>
      <c r="Q23" s="2"/>
    </row>
    <row r="24" spans="2:22" ht="19.5" customHeight="1">
      <c r="B24" s="2"/>
      <c r="C24" s="2"/>
      <c r="D24" s="4"/>
      <c r="G24" s="181" t="s">
        <v>150</v>
      </c>
      <c r="H24" s="67"/>
      <c r="J24" s="179"/>
      <c r="K24" s="4"/>
      <c r="L24" s="4"/>
      <c r="O24" s="4"/>
      <c r="P24" s="4"/>
      <c r="Q24" s="2"/>
      <c r="S24" s="182" t="s">
        <v>151</v>
      </c>
      <c r="T24" s="96"/>
      <c r="V24" s="90"/>
    </row>
    <row r="25" spans="2:24" ht="19.5" customHeight="1">
      <c r="B25" s="2"/>
      <c r="C25" s="2"/>
      <c r="D25" s="16"/>
      <c r="E25" s="16"/>
      <c r="F25" s="16"/>
      <c r="G25" s="4"/>
      <c r="H25" s="4"/>
      <c r="J25" s="180"/>
      <c r="K25" s="4"/>
      <c r="L25" s="4"/>
      <c r="M25" s="4"/>
      <c r="N25" s="4"/>
      <c r="O25" s="4"/>
      <c r="P25" s="16"/>
      <c r="Q25" s="16"/>
      <c r="R25" s="74"/>
      <c r="V25" s="180"/>
      <c r="W25" s="40"/>
      <c r="X25" s="40"/>
    </row>
    <row r="26" spans="2:25" ht="19.5" customHeight="1">
      <c r="B26" s="46"/>
      <c r="C26" s="2"/>
      <c r="D26" s="25"/>
      <c r="E26" s="44" t="s">
        <v>145</v>
      </c>
      <c r="F26" s="55"/>
      <c r="G26" s="92"/>
      <c r="H26" s="55"/>
      <c r="I26" s="254" t="s">
        <v>148</v>
      </c>
      <c r="J26" s="264"/>
      <c r="K26" s="141"/>
      <c r="L26" s="55"/>
      <c r="M26" s="273"/>
      <c r="N26" s="273"/>
      <c r="O26" s="55"/>
      <c r="P26" s="93"/>
      <c r="Q26" s="67" t="s">
        <v>146</v>
      </c>
      <c r="R26" s="94"/>
      <c r="S26" s="95"/>
      <c r="T26" s="94"/>
      <c r="U26" s="254" t="s">
        <v>149</v>
      </c>
      <c r="V26" s="266"/>
      <c r="W26" s="155"/>
      <c r="Y26" s="40"/>
    </row>
    <row r="27" spans="2:25" ht="19.5" customHeight="1">
      <c r="B27" s="2"/>
      <c r="C27" s="16"/>
      <c r="D27" s="13"/>
      <c r="E27" s="4"/>
      <c r="F27" s="4"/>
      <c r="G27" s="19"/>
      <c r="H27" s="4"/>
      <c r="I27" s="19"/>
      <c r="J27" s="4"/>
      <c r="K27" s="19"/>
      <c r="L27" s="4"/>
      <c r="M27" s="4"/>
      <c r="N27" s="4"/>
      <c r="O27" s="16"/>
      <c r="P27" s="13"/>
      <c r="Q27" s="2"/>
      <c r="S27" s="90"/>
      <c r="U27" s="19"/>
      <c r="V27" s="4"/>
      <c r="W27" s="90"/>
      <c r="Y27" s="40"/>
    </row>
    <row r="28" spans="2:25" ht="19.5" customHeight="1">
      <c r="B28" s="46"/>
      <c r="C28" s="261" t="s">
        <v>72</v>
      </c>
      <c r="D28" s="262"/>
      <c r="E28" s="11"/>
      <c r="F28" s="11"/>
      <c r="G28" s="261"/>
      <c r="H28" s="263"/>
      <c r="I28" s="261"/>
      <c r="J28" s="263"/>
      <c r="K28" s="261"/>
      <c r="L28" s="263"/>
      <c r="M28" s="56"/>
      <c r="N28" s="56"/>
      <c r="O28" s="254" t="s">
        <v>142</v>
      </c>
      <c r="P28" s="260"/>
      <c r="Q28" s="19"/>
      <c r="S28" s="90"/>
      <c r="U28" s="261"/>
      <c r="V28" s="263"/>
      <c r="W28" s="90"/>
      <c r="Y28" s="40"/>
    </row>
    <row r="29" spans="2:25" ht="19.5" customHeight="1" thickBot="1">
      <c r="B29" s="164"/>
      <c r="C29" s="19"/>
      <c r="D29" s="20"/>
      <c r="E29" s="2"/>
      <c r="F29" s="2"/>
      <c r="G29" s="166"/>
      <c r="H29" s="143"/>
      <c r="I29" s="166"/>
      <c r="J29" s="4"/>
      <c r="K29" s="166"/>
      <c r="L29" s="4"/>
      <c r="M29" s="4"/>
      <c r="N29" s="143"/>
      <c r="O29" s="166"/>
      <c r="P29" s="164"/>
      <c r="Q29" s="89"/>
      <c r="S29" s="91"/>
      <c r="U29" s="166"/>
      <c r="V29" s="4"/>
      <c r="W29" s="91"/>
      <c r="Y29" s="40"/>
    </row>
    <row r="30" spans="2:25" ht="36" customHeight="1" thickBot="1" thickTop="1">
      <c r="B30" s="253" t="s">
        <v>221</v>
      </c>
      <c r="C30" s="251"/>
      <c r="D30" s="251" t="s">
        <v>222</v>
      </c>
      <c r="E30" s="251"/>
      <c r="F30" s="251" t="s">
        <v>223</v>
      </c>
      <c r="G30" s="253"/>
      <c r="H30" s="430" t="s">
        <v>224</v>
      </c>
      <c r="I30" s="431"/>
      <c r="J30" s="430" t="s">
        <v>232</v>
      </c>
      <c r="K30" s="431"/>
      <c r="L30" s="252"/>
      <c r="M30" s="252"/>
      <c r="N30" s="253" t="s">
        <v>227</v>
      </c>
      <c r="O30" s="253"/>
      <c r="P30" s="253" t="s">
        <v>228</v>
      </c>
      <c r="Q30" s="251"/>
      <c r="R30" s="251" t="s">
        <v>229</v>
      </c>
      <c r="S30" s="251"/>
      <c r="T30" s="251" t="s">
        <v>230</v>
      </c>
      <c r="U30" s="251"/>
      <c r="V30" s="251" t="s">
        <v>231</v>
      </c>
      <c r="W30" s="251"/>
      <c r="X30" s="252"/>
      <c r="Y30" s="265"/>
    </row>
    <row r="31" ht="19.5" customHeight="1" thickTop="1"/>
    <row r="33" spans="4:15" ht="19.5" customHeight="1">
      <c r="D33" s="40"/>
      <c r="E33" s="41"/>
      <c r="F33" s="41"/>
      <c r="G33" s="42"/>
      <c r="H33" s="30"/>
      <c r="I33" s="30"/>
      <c r="J33" s="30"/>
      <c r="K33" s="30"/>
      <c r="L33" s="42"/>
      <c r="M33" s="41"/>
      <c r="N33" s="41"/>
      <c r="O33" s="40"/>
    </row>
    <row r="43" ht="30" customHeight="1"/>
  </sheetData>
  <sheetProtection/>
  <mergeCells count="41">
    <mergeCell ref="V13:X13"/>
    <mergeCell ref="V12:X12"/>
    <mergeCell ref="P15:Q15"/>
    <mergeCell ref="J15:K15"/>
    <mergeCell ref="M26:N26"/>
    <mergeCell ref="K13:L13"/>
    <mergeCell ref="P30:Q30"/>
    <mergeCell ref="R30:S30"/>
    <mergeCell ref="T30:U30"/>
    <mergeCell ref="V30:W30"/>
    <mergeCell ref="X30:Y30"/>
    <mergeCell ref="N15:O15"/>
    <mergeCell ref="U28:V28"/>
    <mergeCell ref="U26:V26"/>
    <mergeCell ref="C28:D28"/>
    <mergeCell ref="G28:H28"/>
    <mergeCell ref="K28:L28"/>
    <mergeCell ref="I28:J28"/>
    <mergeCell ref="O28:P28"/>
    <mergeCell ref="H15:I15"/>
    <mergeCell ref="I26:J26"/>
    <mergeCell ref="D1:O1"/>
    <mergeCell ref="I5:J5"/>
    <mergeCell ref="D15:E15"/>
    <mergeCell ref="F15:G15"/>
    <mergeCell ref="I4:J4"/>
    <mergeCell ref="I7:J7"/>
    <mergeCell ref="E9:F9"/>
    <mergeCell ref="O13:P13"/>
    <mergeCell ref="M9:N9"/>
    <mergeCell ref="L15:M15"/>
    <mergeCell ref="J30:K30"/>
    <mergeCell ref="L30:M30"/>
    <mergeCell ref="N30:O30"/>
    <mergeCell ref="H30:I30"/>
    <mergeCell ref="C13:D13"/>
    <mergeCell ref="G13:H13"/>
    <mergeCell ref="B30:C30"/>
    <mergeCell ref="D30:E30"/>
    <mergeCell ref="F30:G30"/>
    <mergeCell ref="B15:C15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zoomScale="75" zoomScaleNormal="75" zoomScalePageLayoutView="0" workbookViewId="0" topLeftCell="A10">
      <selection activeCell="F24" sqref="F24:N24"/>
    </sheetView>
  </sheetViews>
  <sheetFormatPr defaultColWidth="5.125" defaultRowHeight="20.25" customHeight="1"/>
  <cols>
    <col min="1" max="1" width="2.125" style="0" customWidth="1"/>
    <col min="2" max="2" width="3.75390625" style="0" customWidth="1"/>
    <col min="3" max="4" width="5.125" style="0" customWidth="1"/>
    <col min="5" max="5" width="9.00390625" style="0" customWidth="1"/>
    <col min="6" max="6" width="18.625" style="0" customWidth="1"/>
    <col min="7" max="7" width="5.625" style="0" customWidth="1"/>
    <col min="8" max="9" width="18.625" style="0" customWidth="1"/>
    <col min="10" max="10" width="5.625" style="0" customWidth="1"/>
    <col min="11" max="12" width="18.625" style="0" customWidth="1"/>
    <col min="13" max="13" width="5.625" style="0" customWidth="1"/>
    <col min="14" max="14" width="18.625" style="0" customWidth="1"/>
    <col min="15" max="15" width="2.125" style="0" customWidth="1"/>
  </cols>
  <sheetData>
    <row r="1" spans="2:14" ht="30" customHeight="1">
      <c r="B1" s="37"/>
      <c r="C1" s="37"/>
      <c r="D1" s="101" t="s">
        <v>120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4:14" ht="20.25" customHeight="1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4:14" ht="20.25" customHeight="1">
      <c r="D3" s="31"/>
      <c r="E3" s="31"/>
      <c r="F3" s="274" t="s">
        <v>58</v>
      </c>
      <c r="G3" s="275"/>
      <c r="H3" s="31"/>
      <c r="I3" s="276" t="s">
        <v>59</v>
      </c>
      <c r="J3" s="277"/>
      <c r="K3" s="31"/>
      <c r="L3" s="278"/>
      <c r="M3" s="279"/>
      <c r="N3" s="31"/>
    </row>
    <row r="4" spans="2:15" ht="20.25" customHeight="1">
      <c r="B4" s="2" t="s">
        <v>125</v>
      </c>
      <c r="C4" s="2"/>
      <c r="D4" s="2"/>
      <c r="E4" s="2"/>
      <c r="F4" s="2"/>
      <c r="G4" s="2"/>
      <c r="H4" s="2"/>
      <c r="I4" s="2"/>
      <c r="J4" s="2"/>
      <c r="K4" s="2"/>
      <c r="L4" s="283" t="s">
        <v>14</v>
      </c>
      <c r="M4" s="283"/>
      <c r="N4" s="283"/>
      <c r="O4" s="2"/>
    </row>
    <row r="5" spans="2:15" ht="24.75" customHeight="1" thickBot="1">
      <c r="B5" s="35"/>
      <c r="C5" s="2"/>
      <c r="D5" s="2"/>
      <c r="E5" s="2"/>
      <c r="F5" s="280" t="s">
        <v>16</v>
      </c>
      <c r="G5" s="281"/>
      <c r="H5" s="282"/>
      <c r="I5" s="280" t="s">
        <v>17</v>
      </c>
      <c r="J5" s="281"/>
      <c r="K5" s="282"/>
      <c r="L5" s="280" t="s">
        <v>18</v>
      </c>
      <c r="M5" s="281"/>
      <c r="N5" s="282"/>
      <c r="O5" s="2"/>
    </row>
    <row r="6" spans="2:16" ht="16.5" customHeight="1">
      <c r="B6" s="288">
        <v>1</v>
      </c>
      <c r="C6" s="27" t="s">
        <v>126</v>
      </c>
      <c r="D6" s="27"/>
      <c r="E6" s="286" t="s">
        <v>6</v>
      </c>
      <c r="F6" s="121" t="s">
        <v>19</v>
      </c>
      <c r="G6" s="122" t="s">
        <v>102</v>
      </c>
      <c r="H6" s="123"/>
      <c r="I6" s="124" t="s">
        <v>23</v>
      </c>
      <c r="J6" s="122" t="s">
        <v>102</v>
      </c>
      <c r="K6" s="125"/>
      <c r="L6" s="121" t="s">
        <v>24</v>
      </c>
      <c r="M6" s="122" t="s">
        <v>102</v>
      </c>
      <c r="N6" s="125"/>
      <c r="O6" s="58"/>
      <c r="P6" s="40"/>
    </row>
    <row r="7" spans="2:16" ht="37.5" customHeight="1">
      <c r="B7" s="289"/>
      <c r="C7" s="4"/>
      <c r="D7" s="4"/>
      <c r="E7" s="287"/>
      <c r="F7" s="105" t="str">
        <f>+'午後のﾄｰﾅﾒﾝﾄ表'!B15</f>
        <v>吾妻</v>
      </c>
      <c r="G7" s="106" t="s">
        <v>7</v>
      </c>
      <c r="H7" s="107" t="str">
        <f>+'午後のﾄｰﾅﾒﾝﾄ表'!D15</f>
        <v>MAENO</v>
      </c>
      <c r="I7" s="108" t="str">
        <f>+'午後のﾄｰﾅﾒﾝﾄ表'!F15</f>
        <v>REGISTA</v>
      </c>
      <c r="J7" s="106" t="s">
        <v>7</v>
      </c>
      <c r="K7" s="108" t="str">
        <f>+'午後のﾄｰﾅﾒﾝﾄ表'!H15</f>
        <v>北条</v>
      </c>
      <c r="L7" s="105" t="str">
        <f>+'午後のﾄｰﾅﾒﾝﾄ表'!J15</f>
        <v>茎崎</v>
      </c>
      <c r="M7" s="106" t="s">
        <v>7</v>
      </c>
      <c r="N7" s="106" t="str">
        <f>+'午後のﾄｰﾅﾒﾝﾄ表'!L15</f>
        <v>竹園東</v>
      </c>
      <c r="O7" s="58"/>
      <c r="P7" s="40"/>
    </row>
    <row r="8" spans="2:16" s="2" customFormat="1" ht="20.25" customHeight="1">
      <c r="B8" s="289"/>
      <c r="C8" s="26"/>
      <c r="D8" s="26"/>
      <c r="E8" s="34" t="s">
        <v>0</v>
      </c>
      <c r="F8" s="109" t="str">
        <f>+F11</f>
        <v>桜</v>
      </c>
      <c r="G8" s="110" t="s">
        <v>5</v>
      </c>
      <c r="H8" s="111" t="str">
        <f>+H11</f>
        <v>手代木</v>
      </c>
      <c r="I8" s="116" t="str">
        <f>+I11</f>
        <v>ｻﾝﾀﾞｰｽﾞ</v>
      </c>
      <c r="J8" s="117" t="s">
        <v>5</v>
      </c>
      <c r="K8" s="116" t="str">
        <f>+K11</f>
        <v>大穂東</v>
      </c>
      <c r="L8" s="118" t="str">
        <f>+L11</f>
        <v>東光台</v>
      </c>
      <c r="M8" s="117" t="s">
        <v>5</v>
      </c>
      <c r="N8" s="116" t="str">
        <f>+N11</f>
        <v>高崎</v>
      </c>
      <c r="O8" s="58"/>
      <c r="P8" s="4"/>
    </row>
    <row r="9" spans="2:16" s="2" customFormat="1" ht="20.25" customHeight="1" thickBot="1">
      <c r="B9" s="33"/>
      <c r="C9" s="26"/>
      <c r="D9" s="26"/>
      <c r="E9" s="34"/>
      <c r="F9" s="284" t="s">
        <v>36</v>
      </c>
      <c r="G9" s="285"/>
      <c r="H9" s="285"/>
      <c r="I9" s="285"/>
      <c r="J9" s="285"/>
      <c r="K9" s="285"/>
      <c r="L9" s="285"/>
      <c r="M9" s="285"/>
      <c r="N9" s="285"/>
      <c r="O9" s="58"/>
      <c r="P9" s="4"/>
    </row>
    <row r="10" spans="2:16" ht="16.5" customHeight="1">
      <c r="B10" s="288">
        <v>2</v>
      </c>
      <c r="C10" s="28" t="s">
        <v>127</v>
      </c>
      <c r="D10" s="27"/>
      <c r="E10" s="286" t="s">
        <v>6</v>
      </c>
      <c r="F10" s="121" t="s">
        <v>20</v>
      </c>
      <c r="G10" s="122" t="s">
        <v>102</v>
      </c>
      <c r="H10" s="123"/>
      <c r="I10" s="124" t="s">
        <v>21</v>
      </c>
      <c r="J10" s="122" t="s">
        <v>102</v>
      </c>
      <c r="K10" s="125"/>
      <c r="L10" s="121" t="s">
        <v>22</v>
      </c>
      <c r="M10" s="122" t="s">
        <v>102</v>
      </c>
      <c r="N10" s="125"/>
      <c r="O10" s="58"/>
      <c r="P10" s="40"/>
    </row>
    <row r="11" spans="2:16" ht="29.25" customHeight="1">
      <c r="B11" s="289"/>
      <c r="C11" s="19"/>
      <c r="D11" s="4"/>
      <c r="E11" s="287"/>
      <c r="F11" s="105" t="str">
        <f>+'午後のﾄｰﾅﾒﾝﾄ表'!N15</f>
        <v>桜</v>
      </c>
      <c r="G11" s="106" t="s">
        <v>7</v>
      </c>
      <c r="H11" s="107" t="str">
        <f>+'午後のﾄｰﾅﾒﾝﾄ表'!P15</f>
        <v>手代木</v>
      </c>
      <c r="I11" s="113" t="str">
        <f>+'午後のﾄｰﾅﾒﾝﾄ表'!B30</f>
        <v>ｻﾝﾀﾞｰｽﾞ</v>
      </c>
      <c r="J11" s="114" t="s">
        <v>7</v>
      </c>
      <c r="K11" s="113" t="str">
        <f>+'午後のﾄｰﾅﾒﾝﾄ表'!D30</f>
        <v>大穂東</v>
      </c>
      <c r="L11" s="115" t="str">
        <f>+'午後のﾄｰﾅﾒﾝﾄ表'!N30</f>
        <v>東光台</v>
      </c>
      <c r="M11" s="114" t="s">
        <v>7</v>
      </c>
      <c r="N11" s="114" t="str">
        <f>+'午後のﾄｰﾅﾒﾝﾄ表'!P30</f>
        <v>高崎</v>
      </c>
      <c r="O11" s="58"/>
      <c r="P11" s="40"/>
    </row>
    <row r="12" spans="2:16" s="2" customFormat="1" ht="20.25" customHeight="1">
      <c r="B12" s="289"/>
      <c r="C12" s="23"/>
      <c r="D12" s="24"/>
      <c r="E12" s="34" t="s">
        <v>0</v>
      </c>
      <c r="F12" s="109" t="str">
        <f>+F15</f>
        <v>ａ１勝者</v>
      </c>
      <c r="G12" s="110" t="s">
        <v>5</v>
      </c>
      <c r="H12" s="111" t="str">
        <f>+H15</f>
        <v>b１勝者</v>
      </c>
      <c r="I12" s="112" t="str">
        <f>+I15</f>
        <v>c１勝者</v>
      </c>
      <c r="J12" s="110" t="s">
        <v>5</v>
      </c>
      <c r="K12" s="112" t="str">
        <f>+K15</f>
        <v>a２勝者</v>
      </c>
      <c r="L12" s="109" t="str">
        <f>+L7</f>
        <v>茎崎</v>
      </c>
      <c r="M12" s="110" t="s">
        <v>5</v>
      </c>
      <c r="N12" s="112" t="str">
        <f>+N7</f>
        <v>竹園東</v>
      </c>
      <c r="O12" s="58"/>
      <c r="P12" s="4"/>
    </row>
    <row r="13" spans="2:16" s="2" customFormat="1" ht="20.25" customHeight="1" thickBot="1">
      <c r="B13" s="33"/>
      <c r="C13" s="23"/>
      <c r="D13" s="24"/>
      <c r="E13" s="34"/>
      <c r="F13" s="284" t="s">
        <v>162</v>
      </c>
      <c r="G13" s="285"/>
      <c r="H13" s="285"/>
      <c r="I13" s="285"/>
      <c r="J13" s="285"/>
      <c r="K13" s="285"/>
      <c r="L13" s="285"/>
      <c r="M13" s="285"/>
      <c r="N13" s="285"/>
      <c r="O13" s="58"/>
      <c r="P13" s="4"/>
    </row>
    <row r="14" spans="2:16" ht="16.5" customHeight="1">
      <c r="B14" s="288">
        <v>3</v>
      </c>
      <c r="C14" s="28" t="s">
        <v>128</v>
      </c>
      <c r="D14" s="29"/>
      <c r="E14" s="286" t="s">
        <v>6</v>
      </c>
      <c r="F14" s="121" t="s">
        <v>25</v>
      </c>
      <c r="G14" s="290" t="s">
        <v>38</v>
      </c>
      <c r="H14" s="291"/>
      <c r="I14" s="124" t="s">
        <v>26</v>
      </c>
      <c r="J14" s="290" t="s">
        <v>38</v>
      </c>
      <c r="K14" s="291"/>
      <c r="L14" s="121" t="s">
        <v>27</v>
      </c>
      <c r="M14" s="122" t="s">
        <v>37</v>
      </c>
      <c r="N14" s="125"/>
      <c r="O14" s="58"/>
      <c r="P14" s="40"/>
    </row>
    <row r="15" spans="2:16" ht="30.75" customHeight="1">
      <c r="B15" s="289"/>
      <c r="C15" s="19"/>
      <c r="D15" s="20"/>
      <c r="E15" s="287"/>
      <c r="F15" s="105" t="s">
        <v>35</v>
      </c>
      <c r="G15" s="106" t="s">
        <v>7</v>
      </c>
      <c r="H15" s="107" t="s">
        <v>163</v>
      </c>
      <c r="I15" s="105" t="s">
        <v>92</v>
      </c>
      <c r="J15" s="106" t="s">
        <v>7</v>
      </c>
      <c r="K15" s="107" t="s">
        <v>93</v>
      </c>
      <c r="L15" s="113" t="s">
        <v>94</v>
      </c>
      <c r="M15" s="114" t="s">
        <v>7</v>
      </c>
      <c r="N15" s="113" t="str">
        <f>+'午後のﾄｰﾅﾒﾝﾄ表'!F30</f>
        <v>ﾊﾟﾙｾﾝﾃ</v>
      </c>
      <c r="O15" s="58"/>
      <c r="P15" s="40"/>
    </row>
    <row r="16" spans="2:16" s="2" customFormat="1" ht="20.25" customHeight="1">
      <c r="B16" s="289"/>
      <c r="C16" s="23"/>
      <c r="D16" s="26"/>
      <c r="E16" s="34" t="s">
        <v>0</v>
      </c>
      <c r="F16" s="109" t="s">
        <v>158</v>
      </c>
      <c r="G16" s="110" t="s">
        <v>5</v>
      </c>
      <c r="H16" s="112" t="s">
        <v>159</v>
      </c>
      <c r="I16" s="109" t="str">
        <f>+I7</f>
        <v>REGISTA</v>
      </c>
      <c r="J16" s="110" t="s">
        <v>5</v>
      </c>
      <c r="K16" s="112" t="str">
        <f>+K7</f>
        <v>北条</v>
      </c>
      <c r="L16" s="118" t="str">
        <f>+L19</f>
        <v>竹園西</v>
      </c>
      <c r="M16" s="117" t="s">
        <v>5</v>
      </c>
      <c r="N16" s="116" t="str">
        <f>+N19</f>
        <v>二の宮</v>
      </c>
      <c r="O16" s="58"/>
      <c r="P16" s="4"/>
    </row>
    <row r="17" spans="2:16" s="2" customFormat="1" ht="20.25" customHeight="1" thickBot="1">
      <c r="B17" s="33"/>
      <c r="C17" s="23"/>
      <c r="D17" s="26"/>
      <c r="E17" s="34"/>
      <c r="F17" s="284"/>
      <c r="G17" s="285"/>
      <c r="H17" s="285"/>
      <c r="I17" s="285"/>
      <c r="J17" s="285"/>
      <c r="K17" s="285"/>
      <c r="L17" s="285"/>
      <c r="M17" s="285"/>
      <c r="N17" s="285"/>
      <c r="O17" s="58"/>
      <c r="P17" s="4"/>
    </row>
    <row r="18" spans="2:16" ht="16.5" customHeight="1">
      <c r="B18" s="288">
        <v>4</v>
      </c>
      <c r="C18" s="28" t="s">
        <v>129</v>
      </c>
      <c r="D18" s="29"/>
      <c r="E18" s="286" t="s">
        <v>6</v>
      </c>
      <c r="F18" s="121" t="s">
        <v>28</v>
      </c>
      <c r="G18" s="122" t="s">
        <v>102</v>
      </c>
      <c r="H18" s="125"/>
      <c r="I18" s="121" t="s">
        <v>29</v>
      </c>
      <c r="J18" s="122" t="s">
        <v>37</v>
      </c>
      <c r="K18" s="125"/>
      <c r="L18" s="121" t="s">
        <v>30</v>
      </c>
      <c r="M18" s="122" t="s">
        <v>102</v>
      </c>
      <c r="N18" s="125"/>
      <c r="O18" s="58"/>
      <c r="P18" s="40"/>
    </row>
    <row r="19" spans="2:16" ht="31.5" customHeight="1">
      <c r="B19" s="289"/>
      <c r="C19" s="19"/>
      <c r="D19" s="20"/>
      <c r="E19" s="287"/>
      <c r="F19" s="115" t="str">
        <f>+'午後のﾄｰﾅﾒﾝﾄ表'!H30</f>
        <v>つくばｽﾎﾟｰﾂ</v>
      </c>
      <c r="G19" s="114" t="s">
        <v>7</v>
      </c>
      <c r="H19" s="114" t="str">
        <f>+'午後のﾄｰﾅﾒﾝﾄ表'!J30</f>
        <v>つくばＪｒ.</v>
      </c>
      <c r="I19" s="177" t="s">
        <v>155</v>
      </c>
      <c r="J19" s="114" t="s">
        <v>7</v>
      </c>
      <c r="K19" s="113" t="str">
        <f>+'午後のﾄｰﾅﾒﾝﾄ表'!R30</f>
        <v>谷田部</v>
      </c>
      <c r="L19" s="115" t="str">
        <f>+'午後のﾄｰﾅﾒﾝﾄ表'!T30</f>
        <v>竹園西</v>
      </c>
      <c r="M19" s="114" t="s">
        <v>7</v>
      </c>
      <c r="N19" s="114" t="str">
        <f>+'午後のﾄｰﾅﾒﾝﾄ表'!V30</f>
        <v>二の宮</v>
      </c>
      <c r="O19" s="58"/>
      <c r="P19" s="40"/>
    </row>
    <row r="20" spans="2:16" s="2" customFormat="1" ht="20.25" customHeight="1">
      <c r="B20" s="289"/>
      <c r="C20" s="23"/>
      <c r="D20" s="26"/>
      <c r="E20" s="34" t="s">
        <v>0</v>
      </c>
      <c r="F20" s="109" t="str">
        <f>+F23</f>
        <v>ａ３負者</v>
      </c>
      <c r="G20" s="110" t="s">
        <v>5</v>
      </c>
      <c r="H20" s="111" t="str">
        <f>+H23</f>
        <v>b３負者</v>
      </c>
      <c r="I20" s="118" t="str">
        <f>+F27</f>
        <v>a３勝者</v>
      </c>
      <c r="J20" s="117" t="s">
        <v>5</v>
      </c>
      <c r="K20" s="119" t="str">
        <f>+H27</f>
        <v>b３勝者</v>
      </c>
      <c r="L20" s="118" t="str">
        <f>+L15</f>
        <v>b２勝者</v>
      </c>
      <c r="M20" s="117" t="s">
        <v>5</v>
      </c>
      <c r="N20" s="116" t="str">
        <f>+N15</f>
        <v>ﾊﾟﾙｾﾝﾃ</v>
      </c>
      <c r="O20" s="58"/>
      <c r="P20" s="4"/>
    </row>
    <row r="21" spans="2:16" s="2" customFormat="1" ht="20.25" customHeight="1" thickBot="1">
      <c r="B21" s="33"/>
      <c r="C21" s="23"/>
      <c r="D21" s="26"/>
      <c r="E21" s="34"/>
      <c r="F21" s="284"/>
      <c r="G21" s="285"/>
      <c r="H21" s="285"/>
      <c r="I21" s="285"/>
      <c r="J21" s="285"/>
      <c r="K21" s="285"/>
      <c r="L21" s="285"/>
      <c r="M21" s="285"/>
      <c r="N21" s="285"/>
      <c r="O21" s="58"/>
      <c r="P21" s="4"/>
    </row>
    <row r="22" spans="2:16" ht="16.5" customHeight="1">
      <c r="B22" s="288">
        <v>5</v>
      </c>
      <c r="C22" s="28" t="s">
        <v>130</v>
      </c>
      <c r="D22" s="27"/>
      <c r="E22" s="286" t="s">
        <v>6</v>
      </c>
      <c r="F22" s="121" t="s">
        <v>31</v>
      </c>
      <c r="G22" s="290" t="s">
        <v>101</v>
      </c>
      <c r="H22" s="291"/>
      <c r="I22" s="124" t="s">
        <v>32</v>
      </c>
      <c r="J22" s="122" t="s">
        <v>102</v>
      </c>
      <c r="K22" s="125"/>
      <c r="L22" s="121" t="s">
        <v>33</v>
      </c>
      <c r="M22" s="122" t="s">
        <v>37</v>
      </c>
      <c r="N22" s="125"/>
      <c r="O22" s="58"/>
      <c r="P22" s="40"/>
    </row>
    <row r="23" spans="2:16" ht="32.25" customHeight="1">
      <c r="B23" s="289"/>
      <c r="C23" s="19"/>
      <c r="D23" s="4"/>
      <c r="E23" s="287"/>
      <c r="F23" s="105" t="s">
        <v>152</v>
      </c>
      <c r="G23" s="106" t="s">
        <v>7</v>
      </c>
      <c r="H23" s="107" t="s">
        <v>153</v>
      </c>
      <c r="I23" s="115" t="s">
        <v>98</v>
      </c>
      <c r="J23" s="114" t="s">
        <v>7</v>
      </c>
      <c r="K23" s="120" t="s">
        <v>99</v>
      </c>
      <c r="L23" s="149" t="s">
        <v>96</v>
      </c>
      <c r="M23" s="114" t="s">
        <v>7</v>
      </c>
      <c r="N23" s="113" t="s">
        <v>97</v>
      </c>
      <c r="O23" s="58"/>
      <c r="P23" s="40"/>
    </row>
    <row r="24" spans="2:16" s="2" customFormat="1" ht="20.25" customHeight="1">
      <c r="B24" s="289"/>
      <c r="C24" s="23"/>
      <c r="D24" s="24"/>
      <c r="E24" s="34" t="s">
        <v>0</v>
      </c>
      <c r="F24" s="118" t="s">
        <v>160</v>
      </c>
      <c r="G24" s="117" t="s">
        <v>5</v>
      </c>
      <c r="H24" s="116" t="s">
        <v>161</v>
      </c>
      <c r="I24" s="118" t="s">
        <v>156</v>
      </c>
      <c r="J24" s="117" t="s">
        <v>5</v>
      </c>
      <c r="K24" s="116" t="s">
        <v>157</v>
      </c>
      <c r="L24" s="109" t="str">
        <f>+F7</f>
        <v>吾妻</v>
      </c>
      <c r="M24" s="110" t="s">
        <v>5</v>
      </c>
      <c r="N24" s="112" t="str">
        <f>+H7</f>
        <v>MAENO</v>
      </c>
      <c r="O24" s="58"/>
      <c r="P24" s="4"/>
    </row>
    <row r="25" spans="2:16" s="2" customFormat="1" ht="20.25" customHeight="1" thickBot="1">
      <c r="B25" s="33"/>
      <c r="C25" s="23"/>
      <c r="D25" s="26"/>
      <c r="E25" s="34"/>
      <c r="F25" s="292"/>
      <c r="G25" s="293"/>
      <c r="H25" s="293"/>
      <c r="I25" s="293"/>
      <c r="J25" s="293"/>
      <c r="K25" s="293"/>
      <c r="L25" s="293"/>
      <c r="M25" s="293"/>
      <c r="N25" s="293"/>
      <c r="O25" s="58"/>
      <c r="P25" s="4"/>
    </row>
    <row r="26" spans="2:16" ht="16.5" customHeight="1">
      <c r="B26" s="288">
        <v>6</v>
      </c>
      <c r="C26" s="28" t="s">
        <v>131</v>
      </c>
      <c r="D26" s="29"/>
      <c r="E26" s="286" t="s">
        <v>6</v>
      </c>
      <c r="F26" s="121" t="s">
        <v>34</v>
      </c>
      <c r="G26" s="290" t="s">
        <v>100</v>
      </c>
      <c r="H26" s="291"/>
      <c r="I26" s="124"/>
      <c r="J26" s="290"/>
      <c r="K26" s="291"/>
      <c r="L26" s="121"/>
      <c r="M26" s="122"/>
      <c r="N26" s="125"/>
      <c r="O26" s="58"/>
      <c r="P26" s="40"/>
    </row>
    <row r="27" spans="2:16" ht="33" customHeight="1">
      <c r="B27" s="289"/>
      <c r="C27" s="19"/>
      <c r="D27" s="20"/>
      <c r="E27" s="287"/>
      <c r="F27" s="105" t="s">
        <v>154</v>
      </c>
      <c r="G27" s="106" t="s">
        <v>7</v>
      </c>
      <c r="H27" s="107" t="s">
        <v>95</v>
      </c>
      <c r="I27" s="183"/>
      <c r="J27" s="104" t="s">
        <v>7</v>
      </c>
      <c r="K27" s="184"/>
      <c r="L27" s="183"/>
      <c r="M27" s="104" t="s">
        <v>7</v>
      </c>
      <c r="N27" s="184"/>
      <c r="O27" s="58"/>
      <c r="P27" s="40"/>
    </row>
    <row r="28" spans="2:16" s="2" customFormat="1" ht="20.25" customHeight="1">
      <c r="B28" s="289"/>
      <c r="C28" s="23"/>
      <c r="D28" s="26"/>
      <c r="E28" s="34" t="s">
        <v>0</v>
      </c>
      <c r="F28" s="109" t="s">
        <v>118</v>
      </c>
      <c r="G28" s="110" t="s">
        <v>5</v>
      </c>
      <c r="H28" s="111" t="s">
        <v>118</v>
      </c>
      <c r="I28" s="185"/>
      <c r="J28" s="186" t="s">
        <v>5</v>
      </c>
      <c r="K28" s="187"/>
      <c r="L28" s="185"/>
      <c r="M28" s="186" t="s">
        <v>5</v>
      </c>
      <c r="N28" s="188"/>
      <c r="O28" s="58"/>
      <c r="P28" s="4"/>
    </row>
    <row r="29" spans="2:16" s="2" customFormat="1" ht="20.25" customHeight="1" thickBot="1">
      <c r="B29" s="73"/>
      <c r="C29" s="102"/>
      <c r="D29" s="103"/>
      <c r="E29" s="32"/>
      <c r="F29" s="284"/>
      <c r="G29" s="285"/>
      <c r="H29" s="285"/>
      <c r="I29" s="285"/>
      <c r="J29" s="285"/>
      <c r="K29" s="285"/>
      <c r="L29" s="285"/>
      <c r="M29" s="285"/>
      <c r="N29" s="285"/>
      <c r="O29" s="58"/>
      <c r="P29" s="4"/>
    </row>
    <row r="30" spans="3:7" ht="31.5" customHeight="1">
      <c r="C30" s="132" t="s">
        <v>132</v>
      </c>
      <c r="D30" s="132"/>
      <c r="E30" s="132"/>
      <c r="F30" s="132"/>
      <c r="G30" s="132"/>
    </row>
  </sheetData>
  <sheetProtection/>
  <mergeCells count="30">
    <mergeCell ref="F29:N29"/>
    <mergeCell ref="F17:N17"/>
    <mergeCell ref="B18:B20"/>
    <mergeCell ref="E18:E19"/>
    <mergeCell ref="F21:N21"/>
    <mergeCell ref="B22:B24"/>
    <mergeCell ref="E22:E23"/>
    <mergeCell ref="F25:N25"/>
    <mergeCell ref="G22:H22"/>
    <mergeCell ref="J26:K26"/>
    <mergeCell ref="B6:B8"/>
    <mergeCell ref="E6:E7"/>
    <mergeCell ref="G26:H26"/>
    <mergeCell ref="B26:B28"/>
    <mergeCell ref="E26:E27"/>
    <mergeCell ref="B14:B16"/>
    <mergeCell ref="F9:N9"/>
    <mergeCell ref="E14:E15"/>
    <mergeCell ref="F13:N13"/>
    <mergeCell ref="B10:B12"/>
    <mergeCell ref="G14:H14"/>
    <mergeCell ref="J14:K14"/>
    <mergeCell ref="E10:E11"/>
    <mergeCell ref="F3:G3"/>
    <mergeCell ref="I3:J3"/>
    <mergeCell ref="L3:M3"/>
    <mergeCell ref="L5:N5"/>
    <mergeCell ref="L4:N4"/>
    <mergeCell ref="F5:H5"/>
    <mergeCell ref="I5:K5"/>
  </mergeCells>
  <printOptions/>
  <pageMargins left="0.5118110236220472" right="0.1968503937007874" top="0.15748031496062992" bottom="0.15748031496062992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7"/>
  <sheetViews>
    <sheetView zoomScale="75" zoomScaleNormal="75" zoomScalePageLayoutView="0" workbookViewId="0" topLeftCell="A28">
      <selection activeCell="V36" sqref="V36"/>
    </sheetView>
  </sheetViews>
  <sheetFormatPr defaultColWidth="9.00390625" defaultRowHeight="13.5"/>
  <cols>
    <col min="1" max="1" width="3.375" style="47" customWidth="1"/>
    <col min="2" max="13" width="5.625" style="47" customWidth="1"/>
    <col min="14" max="16" width="9.00390625" style="53" customWidth="1"/>
    <col min="17" max="17" width="13.25390625" style="53" customWidth="1"/>
    <col min="18" max="20" width="9.00390625" style="53" customWidth="1"/>
    <col min="21" max="21" width="9.625" style="53" customWidth="1"/>
    <col min="22" max="16384" width="9.00390625" style="47" customWidth="1"/>
  </cols>
  <sheetData>
    <row r="1" spans="2:21" ht="30" customHeight="1">
      <c r="B1" s="297" t="s">
        <v>122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</row>
    <row r="2" ht="30" customHeight="1"/>
    <row r="3" ht="30" customHeight="1"/>
    <row r="4" spans="2:6" ht="30" customHeight="1" thickBot="1">
      <c r="B4" s="78" t="s">
        <v>48</v>
      </c>
      <c r="C4" s="78"/>
      <c r="D4" s="78"/>
      <c r="E4" s="78"/>
      <c r="F4" s="78"/>
    </row>
    <row r="5" spans="2:21" ht="30" customHeight="1" thickBot="1">
      <c r="B5" s="301" t="s">
        <v>8</v>
      </c>
      <c r="C5" s="302"/>
      <c r="D5" s="298" t="str">
        <f>+'午前の部'!K7</f>
        <v>サンダーズＦＣ</v>
      </c>
      <c r="E5" s="299"/>
      <c r="F5" s="298" t="str">
        <f>+'午前の部'!K8</f>
        <v>竹園西ＦＣ</v>
      </c>
      <c r="G5" s="299"/>
      <c r="H5" s="298" t="str">
        <f>+'午前の部'!K9</f>
        <v>ＦＣ大穂パルセンテ</v>
      </c>
      <c r="I5" s="299"/>
      <c r="J5" s="298" t="str">
        <f>+'午前の部'!K10</f>
        <v>吾妻ＳＣ</v>
      </c>
      <c r="K5" s="299"/>
      <c r="L5" s="298" t="str">
        <f>+'午前の部'!K11</f>
        <v>茎崎ブレイズＦＣ</v>
      </c>
      <c r="M5" s="300"/>
      <c r="N5" s="79" t="s">
        <v>40</v>
      </c>
      <c r="O5" s="80" t="s">
        <v>39</v>
      </c>
      <c r="P5" s="80" t="s">
        <v>41</v>
      </c>
      <c r="Q5" s="81" t="s">
        <v>42</v>
      </c>
      <c r="R5" s="80" t="s">
        <v>43</v>
      </c>
      <c r="S5" s="80" t="s">
        <v>44</v>
      </c>
      <c r="T5" s="82" t="s">
        <v>45</v>
      </c>
      <c r="U5" s="83" t="s">
        <v>46</v>
      </c>
    </row>
    <row r="6" spans="2:21" ht="30" customHeight="1">
      <c r="B6" s="305" t="str">
        <f>+D5</f>
        <v>サンダーズＦＣ</v>
      </c>
      <c r="C6" s="306"/>
      <c r="D6" s="360" t="s">
        <v>52</v>
      </c>
      <c r="E6" s="361"/>
      <c r="F6" s="362" t="s">
        <v>52</v>
      </c>
      <c r="G6" s="361"/>
      <c r="H6" s="383">
        <v>1</v>
      </c>
      <c r="I6" s="384">
        <v>2</v>
      </c>
      <c r="J6" s="385" t="s">
        <v>201</v>
      </c>
      <c r="K6" s="386" t="s">
        <v>205</v>
      </c>
      <c r="L6" s="362" t="s">
        <v>52</v>
      </c>
      <c r="M6" s="363"/>
      <c r="N6" s="387" t="s">
        <v>201</v>
      </c>
      <c r="O6" s="388" t="s">
        <v>203</v>
      </c>
      <c r="P6" s="388" t="s">
        <v>201</v>
      </c>
      <c r="Q6" s="389" t="s">
        <v>201</v>
      </c>
      <c r="R6" s="388" t="s">
        <v>202</v>
      </c>
      <c r="S6" s="388" t="s">
        <v>207</v>
      </c>
      <c r="T6" s="390">
        <f>R6-S6</f>
        <v>-5</v>
      </c>
      <c r="U6" s="391" t="s">
        <v>208</v>
      </c>
    </row>
    <row r="7" spans="2:21" ht="30" customHeight="1">
      <c r="B7" s="305" t="str">
        <f>+F5</f>
        <v>竹園西ＦＣ</v>
      </c>
      <c r="C7" s="306"/>
      <c r="D7" s="364" t="s">
        <v>52</v>
      </c>
      <c r="E7" s="365"/>
      <c r="F7" s="366" t="s">
        <v>52</v>
      </c>
      <c r="G7" s="365"/>
      <c r="H7" s="366" t="s">
        <v>52</v>
      </c>
      <c r="I7" s="365"/>
      <c r="J7" s="392" t="s">
        <v>201</v>
      </c>
      <c r="K7" s="393" t="s">
        <v>204</v>
      </c>
      <c r="L7" s="394" t="s">
        <v>201</v>
      </c>
      <c r="M7" s="395" t="s">
        <v>202</v>
      </c>
      <c r="N7" s="396" t="s">
        <v>201</v>
      </c>
      <c r="O7" s="397" t="s">
        <v>203</v>
      </c>
      <c r="P7" s="397" t="s">
        <v>201</v>
      </c>
      <c r="Q7" s="398" t="s">
        <v>201</v>
      </c>
      <c r="R7" s="397" t="s">
        <v>201</v>
      </c>
      <c r="S7" s="397" t="s">
        <v>205</v>
      </c>
      <c r="T7" s="399">
        <f>R7-S7</f>
        <v>-4</v>
      </c>
      <c r="U7" s="400" t="s">
        <v>205</v>
      </c>
    </row>
    <row r="8" spans="2:21" ht="30" customHeight="1">
      <c r="B8" s="305" t="str">
        <f>+H5</f>
        <v>ＦＣ大穂パルセンテ</v>
      </c>
      <c r="C8" s="306"/>
      <c r="D8" s="401" t="s">
        <v>203</v>
      </c>
      <c r="E8" s="393" t="s">
        <v>202</v>
      </c>
      <c r="F8" s="366" t="s">
        <v>52</v>
      </c>
      <c r="G8" s="365"/>
      <c r="H8" s="366" t="s">
        <v>52</v>
      </c>
      <c r="I8" s="365"/>
      <c r="J8" s="366" t="s">
        <v>52</v>
      </c>
      <c r="K8" s="365"/>
      <c r="L8" s="402" t="s">
        <v>201</v>
      </c>
      <c r="M8" s="403" t="s">
        <v>202</v>
      </c>
      <c r="N8" s="396" t="s">
        <v>202</v>
      </c>
      <c r="O8" s="397" t="s">
        <v>202</v>
      </c>
      <c r="P8" s="397" t="s">
        <v>201</v>
      </c>
      <c r="Q8" s="398" t="s">
        <v>204</v>
      </c>
      <c r="R8" s="397" t="s">
        <v>203</v>
      </c>
      <c r="S8" s="397" t="s">
        <v>203</v>
      </c>
      <c r="T8" s="399">
        <f>R8-S8</f>
        <v>0</v>
      </c>
      <c r="U8" s="400" t="s">
        <v>204</v>
      </c>
    </row>
    <row r="9" spans="2:21" ht="30" customHeight="1">
      <c r="B9" s="305" t="str">
        <f>+J5</f>
        <v>吾妻ＳＣ</v>
      </c>
      <c r="C9" s="306"/>
      <c r="D9" s="401" t="s">
        <v>205</v>
      </c>
      <c r="E9" s="393" t="s">
        <v>201</v>
      </c>
      <c r="F9" s="404" t="s">
        <v>204</v>
      </c>
      <c r="G9" s="393" t="s">
        <v>201</v>
      </c>
      <c r="H9" s="366" t="s">
        <v>52</v>
      </c>
      <c r="I9" s="365"/>
      <c r="J9" s="366" t="s">
        <v>52</v>
      </c>
      <c r="K9" s="365"/>
      <c r="L9" s="366" t="s">
        <v>52</v>
      </c>
      <c r="M9" s="367"/>
      <c r="N9" s="396" t="s">
        <v>203</v>
      </c>
      <c r="O9" s="397" t="s">
        <v>201</v>
      </c>
      <c r="P9" s="397" t="s">
        <v>201</v>
      </c>
      <c r="Q9" s="398" t="s">
        <v>207</v>
      </c>
      <c r="R9" s="397" t="s">
        <v>206</v>
      </c>
      <c r="S9" s="397" t="s">
        <v>201</v>
      </c>
      <c r="T9" s="399" t="s">
        <v>206</v>
      </c>
      <c r="U9" s="400" t="s">
        <v>202</v>
      </c>
    </row>
    <row r="10" spans="2:21" ht="30" customHeight="1" thickBot="1">
      <c r="B10" s="308" t="str">
        <f>+L5</f>
        <v>茎崎ブレイズＦＣ</v>
      </c>
      <c r="C10" s="309"/>
      <c r="D10" s="368" t="s">
        <v>52</v>
      </c>
      <c r="E10" s="369"/>
      <c r="F10" s="405" t="s">
        <v>202</v>
      </c>
      <c r="G10" s="406" t="s">
        <v>201</v>
      </c>
      <c r="H10" s="405" t="s">
        <v>202</v>
      </c>
      <c r="I10" s="406" t="s">
        <v>201</v>
      </c>
      <c r="J10" s="370" t="s">
        <v>52</v>
      </c>
      <c r="K10" s="369"/>
      <c r="L10" s="370" t="s">
        <v>52</v>
      </c>
      <c r="M10" s="371"/>
      <c r="N10" s="407" t="s">
        <v>203</v>
      </c>
      <c r="O10" s="408" t="s">
        <v>201</v>
      </c>
      <c r="P10" s="408" t="s">
        <v>201</v>
      </c>
      <c r="Q10" s="409" t="s">
        <v>207</v>
      </c>
      <c r="R10" s="408" t="s">
        <v>203</v>
      </c>
      <c r="S10" s="408" t="s">
        <v>201</v>
      </c>
      <c r="T10" s="410">
        <f>R10-S10</f>
        <v>2</v>
      </c>
      <c r="U10" s="411" t="s">
        <v>203</v>
      </c>
    </row>
    <row r="11" ht="30" customHeight="1"/>
    <row r="12" ht="30" customHeight="1"/>
    <row r="13" ht="30" customHeight="1" thickBot="1">
      <c r="B13" s="78" t="s">
        <v>49</v>
      </c>
    </row>
    <row r="14" spans="2:21" ht="30" customHeight="1" thickBot="1">
      <c r="B14" s="312" t="s">
        <v>9</v>
      </c>
      <c r="C14" s="313"/>
      <c r="D14" s="294" t="str">
        <f>+'午前の部'!R7</f>
        <v>竹園東ＦＣ</v>
      </c>
      <c r="E14" s="296"/>
      <c r="F14" s="358" t="str">
        <f>+'午前の部'!R8</f>
        <v>つくばＪｒ.ＦＣ</v>
      </c>
      <c r="G14" s="359"/>
      <c r="H14" s="294" t="str">
        <f>+'午前の部'!R9</f>
        <v>高崎ＳＳＳ</v>
      </c>
      <c r="I14" s="296"/>
      <c r="J14" s="294" t="str">
        <f>+'午前の部'!R10</f>
        <v>ＭＡＥＮＯ　Ｄ2Ｃ　ＳＳＳ</v>
      </c>
      <c r="K14" s="296"/>
      <c r="L14" s="303">
        <f>+'午前の部'!R11</f>
        <v>0</v>
      </c>
      <c r="M14" s="304"/>
      <c r="N14" s="48" t="s">
        <v>40</v>
      </c>
      <c r="O14" s="49" t="s">
        <v>39</v>
      </c>
      <c r="P14" s="49" t="s">
        <v>41</v>
      </c>
      <c r="Q14" s="50" t="s">
        <v>42</v>
      </c>
      <c r="R14" s="49" t="s">
        <v>43</v>
      </c>
      <c r="S14" s="49" t="s">
        <v>44</v>
      </c>
      <c r="T14" s="51" t="s">
        <v>45</v>
      </c>
      <c r="U14" s="52" t="s">
        <v>46</v>
      </c>
    </row>
    <row r="15" spans="2:21" ht="30" customHeight="1">
      <c r="B15" s="305" t="str">
        <f>+D14</f>
        <v>竹園東ＦＣ</v>
      </c>
      <c r="C15" s="307"/>
      <c r="D15" s="372" t="s">
        <v>52</v>
      </c>
      <c r="E15" s="373"/>
      <c r="F15" s="412" t="s">
        <v>202</v>
      </c>
      <c r="G15" s="413" t="s">
        <v>201</v>
      </c>
      <c r="H15" s="374" t="s">
        <v>52</v>
      </c>
      <c r="I15" s="373"/>
      <c r="J15" s="414" t="s">
        <v>203</v>
      </c>
      <c r="K15" s="415" t="s">
        <v>201</v>
      </c>
      <c r="L15" s="375" t="s">
        <v>52</v>
      </c>
      <c r="M15" s="376"/>
      <c r="N15" s="387" t="s">
        <v>203</v>
      </c>
      <c r="O15" s="388" t="s">
        <v>201</v>
      </c>
      <c r="P15" s="388" t="s">
        <v>201</v>
      </c>
      <c r="Q15" s="389" t="s">
        <v>207</v>
      </c>
      <c r="R15" s="388" t="s">
        <v>204</v>
      </c>
      <c r="S15" s="388" t="s">
        <v>201</v>
      </c>
      <c r="T15" s="390">
        <f>R15-S15</f>
        <v>3</v>
      </c>
      <c r="U15" s="391" t="s">
        <v>202</v>
      </c>
    </row>
    <row r="16" spans="2:21" ht="30" customHeight="1">
      <c r="B16" s="305" t="str">
        <f>+F14</f>
        <v>つくばＪｒ.ＦＣ</v>
      </c>
      <c r="C16" s="306"/>
      <c r="D16" s="416" t="s">
        <v>201</v>
      </c>
      <c r="E16" s="393" t="s">
        <v>209</v>
      </c>
      <c r="F16" s="366" t="s">
        <v>52</v>
      </c>
      <c r="G16" s="365"/>
      <c r="H16" s="404" t="s">
        <v>201</v>
      </c>
      <c r="I16" s="393" t="s">
        <v>201</v>
      </c>
      <c r="J16" s="366" t="s">
        <v>52</v>
      </c>
      <c r="K16" s="365"/>
      <c r="L16" s="366" t="s">
        <v>52</v>
      </c>
      <c r="M16" s="367"/>
      <c r="N16" s="396" t="s">
        <v>201</v>
      </c>
      <c r="O16" s="397" t="s">
        <v>202</v>
      </c>
      <c r="P16" s="397" t="s">
        <v>201</v>
      </c>
      <c r="Q16" s="398" t="s">
        <v>202</v>
      </c>
      <c r="R16" s="397" t="s">
        <v>201</v>
      </c>
      <c r="S16" s="397" t="s">
        <v>202</v>
      </c>
      <c r="T16" s="399">
        <f>R16-S16</f>
        <v>-1</v>
      </c>
      <c r="U16" s="400" t="s">
        <v>204</v>
      </c>
    </row>
    <row r="17" spans="2:21" ht="30" customHeight="1">
      <c r="B17" s="305" t="str">
        <f>+H14</f>
        <v>高崎ＳＳＳ</v>
      </c>
      <c r="C17" s="306"/>
      <c r="D17" s="364" t="s">
        <v>52</v>
      </c>
      <c r="E17" s="365"/>
      <c r="F17" s="404" t="s">
        <v>201</v>
      </c>
      <c r="G17" s="393" t="s">
        <v>201</v>
      </c>
      <c r="H17" s="366" t="s">
        <v>52</v>
      </c>
      <c r="I17" s="365"/>
      <c r="J17" s="404" t="s">
        <v>201</v>
      </c>
      <c r="K17" s="393" t="s">
        <v>205</v>
      </c>
      <c r="L17" s="366" t="s">
        <v>52</v>
      </c>
      <c r="M17" s="367"/>
      <c r="N17" s="396" t="s">
        <v>201</v>
      </c>
      <c r="O17" s="397" t="s">
        <v>202</v>
      </c>
      <c r="P17" s="397" t="s">
        <v>202</v>
      </c>
      <c r="Q17" s="398" t="s">
        <v>202</v>
      </c>
      <c r="R17" s="397" t="s">
        <v>201</v>
      </c>
      <c r="S17" s="397" t="s">
        <v>205</v>
      </c>
      <c r="T17" s="399">
        <f>R17-S17</f>
        <v>-4</v>
      </c>
      <c r="U17" s="400" t="s">
        <v>205</v>
      </c>
    </row>
    <row r="18" spans="2:21" ht="30" customHeight="1">
      <c r="B18" s="305" t="str">
        <f>+J14</f>
        <v>ＭＡＥＮＯ　Ｄ2Ｃ　ＳＳＳ</v>
      </c>
      <c r="C18" s="307"/>
      <c r="D18" s="401" t="s">
        <v>201</v>
      </c>
      <c r="E18" s="393" t="s">
        <v>203</v>
      </c>
      <c r="F18" s="366" t="s">
        <v>52</v>
      </c>
      <c r="G18" s="365"/>
      <c r="H18" s="404" t="s">
        <v>205</v>
      </c>
      <c r="I18" s="393" t="s">
        <v>201</v>
      </c>
      <c r="J18" s="366" t="s">
        <v>52</v>
      </c>
      <c r="K18" s="365"/>
      <c r="L18" s="366" t="s">
        <v>52</v>
      </c>
      <c r="M18" s="367"/>
      <c r="N18" s="396" t="s">
        <v>202</v>
      </c>
      <c r="O18" s="397" t="s">
        <v>202</v>
      </c>
      <c r="P18" s="397" t="s">
        <v>201</v>
      </c>
      <c r="Q18" s="398" t="s">
        <v>204</v>
      </c>
      <c r="R18" s="397" t="s">
        <v>205</v>
      </c>
      <c r="S18" s="397" t="s">
        <v>203</v>
      </c>
      <c r="T18" s="399">
        <f>R18-S18</f>
        <v>2</v>
      </c>
      <c r="U18" s="400" t="s">
        <v>203</v>
      </c>
    </row>
    <row r="19" spans="2:21" ht="30" customHeight="1" thickBot="1">
      <c r="B19" s="310">
        <f>+L14</f>
        <v>0</v>
      </c>
      <c r="C19" s="311"/>
      <c r="D19" s="377" t="s">
        <v>52</v>
      </c>
      <c r="E19" s="378"/>
      <c r="F19" s="379" t="s">
        <v>52</v>
      </c>
      <c r="G19" s="379"/>
      <c r="H19" s="379" t="s">
        <v>52</v>
      </c>
      <c r="I19" s="379"/>
      <c r="J19" s="380" t="s">
        <v>52</v>
      </c>
      <c r="K19" s="381"/>
      <c r="L19" s="380" t="s">
        <v>52</v>
      </c>
      <c r="M19" s="382"/>
      <c r="N19" s="417"/>
      <c r="O19" s="418"/>
      <c r="P19" s="418"/>
      <c r="Q19" s="418"/>
      <c r="R19" s="418"/>
      <c r="S19" s="418"/>
      <c r="T19" s="419">
        <f>R19-S19</f>
        <v>0</v>
      </c>
      <c r="U19" s="420"/>
    </row>
    <row r="20" ht="30" customHeight="1"/>
    <row r="21" ht="30" customHeight="1"/>
    <row r="22" ht="30" customHeight="1" thickBot="1">
      <c r="B22" s="78" t="s">
        <v>50</v>
      </c>
    </row>
    <row r="23" spans="2:21" ht="30" customHeight="1" thickBot="1">
      <c r="B23" s="315" t="s">
        <v>10</v>
      </c>
      <c r="C23" s="316"/>
      <c r="D23" s="294" t="str">
        <f>+'午前の部'!Y7</f>
        <v>桜ＦＣ</v>
      </c>
      <c r="E23" s="296"/>
      <c r="F23" s="294" t="str">
        <f>+'午前の部'!Y8</f>
        <v>ＦＣ　ＲＥＧＩＳＴＡ</v>
      </c>
      <c r="G23" s="296"/>
      <c r="H23" s="294" t="str">
        <f>+'午前の部'!Y9</f>
        <v>谷田部ＦＣ</v>
      </c>
      <c r="I23" s="296"/>
      <c r="J23" s="294" t="str">
        <f>+'午前の部'!Y10</f>
        <v>東光台ＳＣ</v>
      </c>
      <c r="K23" s="296"/>
      <c r="L23" s="294" t="str">
        <f>+'午前の部'!Y11</f>
        <v>つくばスポーツクラブ</v>
      </c>
      <c r="M23" s="295"/>
      <c r="N23" s="48" t="s">
        <v>40</v>
      </c>
      <c r="O23" s="49" t="s">
        <v>39</v>
      </c>
      <c r="P23" s="49" t="s">
        <v>41</v>
      </c>
      <c r="Q23" s="50" t="s">
        <v>42</v>
      </c>
      <c r="R23" s="49" t="s">
        <v>43</v>
      </c>
      <c r="S23" s="49" t="s">
        <v>44</v>
      </c>
      <c r="T23" s="51" t="s">
        <v>45</v>
      </c>
      <c r="U23" s="52" t="s">
        <v>46</v>
      </c>
    </row>
    <row r="24" spans="2:21" ht="30" customHeight="1">
      <c r="B24" s="305" t="str">
        <f>+D23</f>
        <v>桜ＦＣ</v>
      </c>
      <c r="C24" s="307"/>
      <c r="D24" s="360" t="s">
        <v>52</v>
      </c>
      <c r="E24" s="361"/>
      <c r="F24" s="362" t="s">
        <v>52</v>
      </c>
      <c r="G24" s="361"/>
      <c r="H24" s="383" t="s">
        <v>202</v>
      </c>
      <c r="I24" s="384" t="s">
        <v>201</v>
      </c>
      <c r="J24" s="385" t="s">
        <v>206</v>
      </c>
      <c r="K24" s="386" t="s">
        <v>202</v>
      </c>
      <c r="L24" s="362" t="s">
        <v>52</v>
      </c>
      <c r="M24" s="363"/>
      <c r="N24" s="387" t="s">
        <v>203</v>
      </c>
      <c r="O24" s="388" t="s">
        <v>201</v>
      </c>
      <c r="P24" s="388" t="s">
        <v>201</v>
      </c>
      <c r="Q24" s="389" t="s">
        <v>207</v>
      </c>
      <c r="R24" s="388" t="s">
        <v>210</v>
      </c>
      <c r="S24" s="388" t="s">
        <v>202</v>
      </c>
      <c r="T24" s="390">
        <f>R24-S24</f>
        <v>7</v>
      </c>
      <c r="U24" s="391" t="s">
        <v>203</v>
      </c>
    </row>
    <row r="25" spans="2:21" ht="30" customHeight="1">
      <c r="B25" s="305" t="str">
        <f>+F23</f>
        <v>ＦＣ　ＲＥＧＩＳＴＡ</v>
      </c>
      <c r="C25" s="307"/>
      <c r="D25" s="364" t="s">
        <v>52</v>
      </c>
      <c r="E25" s="365"/>
      <c r="F25" s="366" t="s">
        <v>52</v>
      </c>
      <c r="G25" s="365"/>
      <c r="H25" s="366" t="s">
        <v>52</v>
      </c>
      <c r="I25" s="365"/>
      <c r="J25" s="392" t="s">
        <v>206</v>
      </c>
      <c r="K25" s="393" t="s">
        <v>201</v>
      </c>
      <c r="L25" s="394" t="s">
        <v>205</v>
      </c>
      <c r="M25" s="395" t="s">
        <v>201</v>
      </c>
      <c r="N25" s="396" t="s">
        <v>203</v>
      </c>
      <c r="O25" s="397" t="s">
        <v>201</v>
      </c>
      <c r="P25" s="397" t="s">
        <v>201</v>
      </c>
      <c r="Q25" s="398" t="s">
        <v>207</v>
      </c>
      <c r="R25" s="397" t="s">
        <v>211</v>
      </c>
      <c r="S25" s="397" t="s">
        <v>201</v>
      </c>
      <c r="T25" s="399">
        <f>R25-S25</f>
        <v>11</v>
      </c>
      <c r="U25" s="400" t="s">
        <v>202</v>
      </c>
    </row>
    <row r="26" spans="2:21" ht="30" customHeight="1">
      <c r="B26" s="305" t="str">
        <f>+H23</f>
        <v>谷田部ＦＣ</v>
      </c>
      <c r="C26" s="307"/>
      <c r="D26" s="401" t="s">
        <v>201</v>
      </c>
      <c r="E26" s="393" t="s">
        <v>202</v>
      </c>
      <c r="F26" s="366" t="s">
        <v>52</v>
      </c>
      <c r="G26" s="365"/>
      <c r="H26" s="366" t="s">
        <v>52</v>
      </c>
      <c r="I26" s="365"/>
      <c r="J26" s="366" t="s">
        <v>52</v>
      </c>
      <c r="K26" s="365"/>
      <c r="L26" s="402" t="s">
        <v>202</v>
      </c>
      <c r="M26" s="403" t="s">
        <v>201</v>
      </c>
      <c r="N26" s="396" t="s">
        <v>202</v>
      </c>
      <c r="O26" s="397" t="s">
        <v>202</v>
      </c>
      <c r="P26" s="397" t="s">
        <v>201</v>
      </c>
      <c r="Q26" s="398" t="s">
        <v>204</v>
      </c>
      <c r="R26" s="397" t="s">
        <v>202</v>
      </c>
      <c r="S26" s="397" t="s">
        <v>202</v>
      </c>
      <c r="T26" s="399">
        <f>R26-S26</f>
        <v>0</v>
      </c>
      <c r="U26" s="400" t="s">
        <v>204</v>
      </c>
    </row>
    <row r="27" spans="2:21" ht="30" customHeight="1">
      <c r="B27" s="305" t="str">
        <f>+J23</f>
        <v>東光台ＳＣ</v>
      </c>
      <c r="C27" s="307"/>
      <c r="D27" s="401" t="s">
        <v>202</v>
      </c>
      <c r="E27" s="393" t="s">
        <v>206</v>
      </c>
      <c r="F27" s="404" t="s">
        <v>201</v>
      </c>
      <c r="G27" s="393" t="s">
        <v>206</v>
      </c>
      <c r="H27" s="366" t="s">
        <v>52</v>
      </c>
      <c r="I27" s="365"/>
      <c r="J27" s="366" t="s">
        <v>52</v>
      </c>
      <c r="K27" s="365"/>
      <c r="L27" s="366" t="s">
        <v>52</v>
      </c>
      <c r="M27" s="367"/>
      <c r="N27" s="396" t="s">
        <v>201</v>
      </c>
      <c r="O27" s="397" t="s">
        <v>203</v>
      </c>
      <c r="P27" s="397" t="s">
        <v>201</v>
      </c>
      <c r="Q27" s="398" t="s">
        <v>201</v>
      </c>
      <c r="R27" s="397" t="s">
        <v>202</v>
      </c>
      <c r="S27" s="397" t="s">
        <v>212</v>
      </c>
      <c r="T27" s="399">
        <f>R27-S27</f>
        <v>-13</v>
      </c>
      <c r="U27" s="400" t="s">
        <v>208</v>
      </c>
    </row>
    <row r="28" spans="2:21" ht="30" customHeight="1" thickBot="1">
      <c r="B28" s="308" t="str">
        <f>+L23</f>
        <v>つくばスポーツクラブ</v>
      </c>
      <c r="C28" s="314"/>
      <c r="D28" s="368" t="s">
        <v>52</v>
      </c>
      <c r="E28" s="369"/>
      <c r="F28" s="405" t="s">
        <v>201</v>
      </c>
      <c r="G28" s="406" t="s">
        <v>205</v>
      </c>
      <c r="H28" s="405" t="s">
        <v>201</v>
      </c>
      <c r="I28" s="406" t="s">
        <v>202</v>
      </c>
      <c r="J28" s="370" t="s">
        <v>52</v>
      </c>
      <c r="K28" s="369"/>
      <c r="L28" s="370" t="s">
        <v>52</v>
      </c>
      <c r="M28" s="371"/>
      <c r="N28" s="407" t="s">
        <v>201</v>
      </c>
      <c r="O28" s="408" t="s">
        <v>203</v>
      </c>
      <c r="P28" s="408" t="s">
        <v>201</v>
      </c>
      <c r="Q28" s="409" t="s">
        <v>201</v>
      </c>
      <c r="R28" s="408" t="s">
        <v>201</v>
      </c>
      <c r="S28" s="408" t="s">
        <v>208</v>
      </c>
      <c r="T28" s="410">
        <f>R28-S28</f>
        <v>-5</v>
      </c>
      <c r="U28" s="411" t="s">
        <v>205</v>
      </c>
    </row>
    <row r="29" ht="30" customHeight="1"/>
    <row r="30" ht="30" customHeight="1"/>
    <row r="31" ht="30" customHeight="1" thickBot="1">
      <c r="B31" s="78" t="s">
        <v>51</v>
      </c>
    </row>
    <row r="32" spans="2:21" ht="30" customHeight="1" thickBot="1">
      <c r="B32" s="317" t="s">
        <v>11</v>
      </c>
      <c r="C32" s="318"/>
      <c r="D32" s="294" t="str">
        <f>+'午前の部'!AF7</f>
        <v>大穂東ＳＣ</v>
      </c>
      <c r="E32" s="296"/>
      <c r="F32" s="294" t="str">
        <f>+'午前の部'!AF8</f>
        <v>二の宮ＦＣ</v>
      </c>
      <c r="G32" s="296"/>
      <c r="H32" s="294" t="str">
        <f>+'午前の部'!AF9</f>
        <v>手代木ＳＣ</v>
      </c>
      <c r="I32" s="296"/>
      <c r="J32" s="294" t="str">
        <f>+'午前の部'!AF10</f>
        <v>ＦＣ北条</v>
      </c>
      <c r="K32" s="296"/>
      <c r="L32" s="303">
        <f>+'午前の部'!R29</f>
        <v>0</v>
      </c>
      <c r="M32" s="304"/>
      <c r="N32" s="48" t="s">
        <v>40</v>
      </c>
      <c r="O32" s="49" t="s">
        <v>39</v>
      </c>
      <c r="P32" s="49" t="s">
        <v>41</v>
      </c>
      <c r="Q32" s="50" t="s">
        <v>42</v>
      </c>
      <c r="R32" s="49" t="s">
        <v>43</v>
      </c>
      <c r="S32" s="49" t="s">
        <v>44</v>
      </c>
      <c r="T32" s="51" t="s">
        <v>45</v>
      </c>
      <c r="U32" s="52" t="s">
        <v>46</v>
      </c>
    </row>
    <row r="33" spans="2:21" ht="30" customHeight="1">
      <c r="B33" s="305" t="str">
        <f>+D32</f>
        <v>大穂東ＳＣ</v>
      </c>
      <c r="C33" s="307"/>
      <c r="D33" s="372" t="s">
        <v>52</v>
      </c>
      <c r="E33" s="373"/>
      <c r="F33" s="412" t="s">
        <v>201</v>
      </c>
      <c r="G33" s="413" t="s">
        <v>202</v>
      </c>
      <c r="H33" s="374" t="s">
        <v>52</v>
      </c>
      <c r="I33" s="373"/>
      <c r="J33" s="414" t="s">
        <v>201</v>
      </c>
      <c r="K33" s="415" t="s">
        <v>204</v>
      </c>
      <c r="L33" s="375" t="s">
        <v>52</v>
      </c>
      <c r="M33" s="376"/>
      <c r="N33" s="387" t="s">
        <v>201</v>
      </c>
      <c r="O33" s="388" t="s">
        <v>203</v>
      </c>
      <c r="P33" s="388" t="s">
        <v>201</v>
      </c>
      <c r="Q33" s="389" t="s">
        <v>201</v>
      </c>
      <c r="R33" s="388" t="s">
        <v>201</v>
      </c>
      <c r="S33" s="388" t="s">
        <v>205</v>
      </c>
      <c r="T33" s="390">
        <f>R33-S33</f>
        <v>-4</v>
      </c>
      <c r="U33" s="391" t="s">
        <v>205</v>
      </c>
    </row>
    <row r="34" spans="2:21" ht="30" customHeight="1">
      <c r="B34" s="305" t="str">
        <f>+F32</f>
        <v>二の宮ＦＣ</v>
      </c>
      <c r="C34" s="307"/>
      <c r="D34" s="416" t="s">
        <v>202</v>
      </c>
      <c r="E34" s="393" t="s">
        <v>201</v>
      </c>
      <c r="F34" s="366" t="s">
        <v>52</v>
      </c>
      <c r="G34" s="365"/>
      <c r="H34" s="404" t="s">
        <v>202</v>
      </c>
      <c r="I34" s="393" t="s">
        <v>204</v>
      </c>
      <c r="J34" s="366" t="s">
        <v>52</v>
      </c>
      <c r="K34" s="365"/>
      <c r="L34" s="366" t="s">
        <v>52</v>
      </c>
      <c r="M34" s="367"/>
      <c r="N34" s="396" t="s">
        <v>202</v>
      </c>
      <c r="O34" s="397" t="s">
        <v>202</v>
      </c>
      <c r="P34" s="397" t="s">
        <v>201</v>
      </c>
      <c r="Q34" s="398" t="s">
        <v>204</v>
      </c>
      <c r="R34" s="397" t="s">
        <v>203</v>
      </c>
      <c r="S34" s="397" t="s">
        <v>204</v>
      </c>
      <c r="T34" s="399">
        <f>R34-S34</f>
        <v>-1</v>
      </c>
      <c r="U34" s="400" t="s">
        <v>204</v>
      </c>
    </row>
    <row r="35" spans="2:21" ht="30" customHeight="1">
      <c r="B35" s="305" t="str">
        <f>+H32</f>
        <v>手代木ＳＣ</v>
      </c>
      <c r="C35" s="306"/>
      <c r="D35" s="364" t="s">
        <v>52</v>
      </c>
      <c r="E35" s="365"/>
      <c r="F35" s="404" t="s">
        <v>204</v>
      </c>
      <c r="G35" s="393" t="s">
        <v>202</v>
      </c>
      <c r="H35" s="366" t="s">
        <v>52</v>
      </c>
      <c r="I35" s="365"/>
      <c r="J35" s="404" t="s">
        <v>204</v>
      </c>
      <c r="K35" s="393" t="s">
        <v>201</v>
      </c>
      <c r="L35" s="366" t="s">
        <v>52</v>
      </c>
      <c r="M35" s="367"/>
      <c r="N35" s="396" t="s">
        <v>203</v>
      </c>
      <c r="O35" s="397" t="s">
        <v>201</v>
      </c>
      <c r="P35" s="397" t="s">
        <v>201</v>
      </c>
      <c r="Q35" s="398" t="s">
        <v>207</v>
      </c>
      <c r="R35" s="397" t="s">
        <v>207</v>
      </c>
      <c r="S35" s="397" t="s">
        <v>202</v>
      </c>
      <c r="T35" s="399">
        <f>R35-S35</f>
        <v>5</v>
      </c>
      <c r="U35" s="400" t="s">
        <v>202</v>
      </c>
    </row>
    <row r="36" spans="2:21" ht="30" customHeight="1">
      <c r="B36" s="305" t="str">
        <f>+J32</f>
        <v>ＦＣ北条</v>
      </c>
      <c r="C36" s="307"/>
      <c r="D36" s="401" t="s">
        <v>204</v>
      </c>
      <c r="E36" s="393" t="s">
        <v>201</v>
      </c>
      <c r="F36" s="366" t="s">
        <v>52</v>
      </c>
      <c r="G36" s="365"/>
      <c r="H36" s="404" t="s">
        <v>201</v>
      </c>
      <c r="I36" s="393" t="s">
        <v>204</v>
      </c>
      <c r="J36" s="366" t="s">
        <v>52</v>
      </c>
      <c r="K36" s="365"/>
      <c r="L36" s="366" t="s">
        <v>52</v>
      </c>
      <c r="M36" s="367"/>
      <c r="N36" s="396" t="s">
        <v>202</v>
      </c>
      <c r="O36" s="397" t="s">
        <v>202</v>
      </c>
      <c r="P36" s="397" t="s">
        <v>201</v>
      </c>
      <c r="Q36" s="398" t="s">
        <v>204</v>
      </c>
      <c r="R36" s="397" t="s">
        <v>204</v>
      </c>
      <c r="S36" s="397" t="s">
        <v>204</v>
      </c>
      <c r="T36" s="399">
        <f>R36-S36</f>
        <v>0</v>
      </c>
      <c r="U36" s="400" t="s">
        <v>203</v>
      </c>
    </row>
    <row r="37" spans="2:21" ht="30" customHeight="1" thickBot="1">
      <c r="B37" s="310">
        <f>+L32</f>
        <v>0</v>
      </c>
      <c r="C37" s="311"/>
      <c r="D37" s="377" t="s">
        <v>52</v>
      </c>
      <c r="E37" s="378"/>
      <c r="F37" s="379" t="s">
        <v>52</v>
      </c>
      <c r="G37" s="379"/>
      <c r="H37" s="379" t="s">
        <v>52</v>
      </c>
      <c r="I37" s="379"/>
      <c r="J37" s="380" t="s">
        <v>52</v>
      </c>
      <c r="K37" s="381"/>
      <c r="L37" s="380" t="s">
        <v>52</v>
      </c>
      <c r="M37" s="382"/>
      <c r="N37" s="417"/>
      <c r="O37" s="418"/>
      <c r="P37" s="418"/>
      <c r="Q37" s="418"/>
      <c r="R37" s="418"/>
      <c r="S37" s="418"/>
      <c r="T37" s="419">
        <f>R37-S37</f>
        <v>0</v>
      </c>
      <c r="U37" s="420"/>
    </row>
    <row r="38" ht="30" customHeight="1"/>
    <row r="39" ht="24.75" customHeight="1"/>
  </sheetData>
  <sheetProtection/>
  <mergeCells count="109">
    <mergeCell ref="H33:I33"/>
    <mergeCell ref="D35:E35"/>
    <mergeCell ref="J34:K34"/>
    <mergeCell ref="F36:G36"/>
    <mergeCell ref="L18:M18"/>
    <mergeCell ref="J19:K19"/>
    <mergeCell ref="F24:G24"/>
    <mergeCell ref="L24:M24"/>
    <mergeCell ref="F19:G19"/>
    <mergeCell ref="H15:I15"/>
    <mergeCell ref="J16:K16"/>
    <mergeCell ref="F18:G18"/>
    <mergeCell ref="H9:I9"/>
    <mergeCell ref="F8:G8"/>
    <mergeCell ref="J32:K32"/>
    <mergeCell ref="H27:I27"/>
    <mergeCell ref="J18:K18"/>
    <mergeCell ref="F37:G37"/>
    <mergeCell ref="H37:I37"/>
    <mergeCell ref="H26:I26"/>
    <mergeCell ref="L27:M27"/>
    <mergeCell ref="J27:K27"/>
    <mergeCell ref="H25:I25"/>
    <mergeCell ref="F26:G26"/>
    <mergeCell ref="J26:K26"/>
    <mergeCell ref="F25:G25"/>
    <mergeCell ref="B34:C34"/>
    <mergeCell ref="B37:C37"/>
    <mergeCell ref="D32:E32"/>
    <mergeCell ref="B33:C33"/>
    <mergeCell ref="B27:C27"/>
    <mergeCell ref="B35:C35"/>
    <mergeCell ref="B36:C36"/>
    <mergeCell ref="D37:E37"/>
    <mergeCell ref="D33:E33"/>
    <mergeCell ref="B24:C24"/>
    <mergeCell ref="B25:C25"/>
    <mergeCell ref="B28:C28"/>
    <mergeCell ref="B23:C23"/>
    <mergeCell ref="B32:C32"/>
    <mergeCell ref="F32:G32"/>
    <mergeCell ref="B26:C26"/>
    <mergeCell ref="D25:E25"/>
    <mergeCell ref="B19:C19"/>
    <mergeCell ref="B14:C14"/>
    <mergeCell ref="D14:E14"/>
    <mergeCell ref="D23:E23"/>
    <mergeCell ref="F23:G23"/>
    <mergeCell ref="D19:E19"/>
    <mergeCell ref="D17:E17"/>
    <mergeCell ref="D5:E5"/>
    <mergeCell ref="F5:G5"/>
    <mergeCell ref="D10:E10"/>
    <mergeCell ref="D7:E7"/>
    <mergeCell ref="B16:C16"/>
    <mergeCell ref="F14:G14"/>
    <mergeCell ref="D15:E15"/>
    <mergeCell ref="F16:G16"/>
    <mergeCell ref="L14:M14"/>
    <mergeCell ref="B15:C15"/>
    <mergeCell ref="B7:C7"/>
    <mergeCell ref="B10:C10"/>
    <mergeCell ref="B6:C6"/>
    <mergeCell ref="H7:I7"/>
    <mergeCell ref="L9:M9"/>
    <mergeCell ref="J8:K8"/>
    <mergeCell ref="L6:M6"/>
    <mergeCell ref="F6:G6"/>
    <mergeCell ref="L28:M28"/>
    <mergeCell ref="H14:I14"/>
    <mergeCell ref="H23:I23"/>
    <mergeCell ref="H32:I32"/>
    <mergeCell ref="J5:K5"/>
    <mergeCell ref="B8:C8"/>
    <mergeCell ref="B9:C9"/>
    <mergeCell ref="J14:K14"/>
    <mergeCell ref="B17:C17"/>
    <mergeCell ref="B18:C18"/>
    <mergeCell ref="J37:K37"/>
    <mergeCell ref="L37:M37"/>
    <mergeCell ref="D28:E28"/>
    <mergeCell ref="J28:K28"/>
    <mergeCell ref="L33:M33"/>
    <mergeCell ref="L32:M32"/>
    <mergeCell ref="B1:U1"/>
    <mergeCell ref="D6:E6"/>
    <mergeCell ref="H8:I8"/>
    <mergeCell ref="F7:G7"/>
    <mergeCell ref="L10:M10"/>
    <mergeCell ref="J9:K9"/>
    <mergeCell ref="H5:I5"/>
    <mergeCell ref="L5:M5"/>
    <mergeCell ref="J10:K10"/>
    <mergeCell ref="B5:C5"/>
    <mergeCell ref="L19:M19"/>
    <mergeCell ref="D24:E24"/>
    <mergeCell ref="L23:M23"/>
    <mergeCell ref="J23:K23"/>
    <mergeCell ref="L15:M15"/>
    <mergeCell ref="L16:M16"/>
    <mergeCell ref="L17:M17"/>
    <mergeCell ref="H19:I19"/>
    <mergeCell ref="H17:I17"/>
    <mergeCell ref="L34:M34"/>
    <mergeCell ref="L35:M35"/>
    <mergeCell ref="L36:M36"/>
    <mergeCell ref="F34:G34"/>
    <mergeCell ref="H35:I35"/>
    <mergeCell ref="J36:K36"/>
  </mergeCells>
  <printOptions/>
  <pageMargins left="0.7086614173228347" right="0.5118110236220472" top="0.5511811023622047" bottom="0.35433070866141736" header="0.31496062992125984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7"/>
  <sheetViews>
    <sheetView zoomScalePageLayoutView="0" workbookViewId="0" topLeftCell="A40">
      <selection activeCell="Q47" sqref="Q47"/>
    </sheetView>
  </sheetViews>
  <sheetFormatPr defaultColWidth="6.625" defaultRowHeight="19.5" customHeight="1"/>
  <cols>
    <col min="1" max="1" width="2.625" style="2" customWidth="1"/>
    <col min="2" max="4" width="8.375" style="2" customWidth="1"/>
    <col min="5" max="5" width="4.00390625" style="2" customWidth="1"/>
    <col min="6" max="6" width="4.125" style="2" customWidth="1"/>
    <col min="7" max="11" width="8.375" style="2" customWidth="1"/>
    <col min="12" max="12" width="4.00390625" style="2" customWidth="1"/>
    <col min="13" max="13" width="4.125" style="2" customWidth="1"/>
    <col min="14" max="19" width="8.375" style="2" customWidth="1"/>
    <col min="20" max="20" width="4.125" style="2" customWidth="1"/>
    <col min="21" max="16384" width="6.625" style="2" customWidth="1"/>
  </cols>
  <sheetData>
    <row r="1" spans="4:17" ht="37.5" customHeight="1">
      <c r="D1" s="319" t="s">
        <v>115</v>
      </c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</row>
    <row r="4" spans="2:6" ht="36.75" customHeight="1">
      <c r="B4" s="139" t="s">
        <v>58</v>
      </c>
      <c r="C4" s="86"/>
      <c r="D4" s="86"/>
      <c r="E4" s="86"/>
      <c r="F4" s="86"/>
    </row>
    <row r="5" spans="2:19" ht="36.75" customHeight="1">
      <c r="B5" s="39"/>
      <c r="J5" s="257" t="s">
        <v>1</v>
      </c>
      <c r="K5" s="257"/>
      <c r="L5" s="67"/>
      <c r="Q5" s="532" t="s">
        <v>251</v>
      </c>
      <c r="R5" s="532"/>
      <c r="S5" s="532"/>
    </row>
    <row r="6" spans="10:19" ht="38.25" customHeight="1">
      <c r="J6" s="320" t="s">
        <v>192</v>
      </c>
      <c r="K6" s="321"/>
      <c r="L6" s="154"/>
      <c r="Q6" s="320" t="s">
        <v>250</v>
      </c>
      <c r="R6" s="531"/>
      <c r="S6" s="321"/>
    </row>
    <row r="7" spans="10:19" ht="21" customHeight="1">
      <c r="J7" s="533"/>
      <c r="K7" s="533"/>
      <c r="L7" s="154"/>
      <c r="Q7" s="154"/>
      <c r="R7" s="154"/>
      <c r="S7" s="154"/>
    </row>
    <row r="8" spans="6:16" s="534" customFormat="1" ht="36" customHeight="1" thickBot="1">
      <c r="F8" s="534">
        <v>0</v>
      </c>
      <c r="G8" s="535"/>
      <c r="H8" s="535"/>
      <c r="I8" s="535">
        <v>1</v>
      </c>
      <c r="J8" s="536" t="s">
        <v>248</v>
      </c>
      <c r="K8" s="537" t="s">
        <v>249</v>
      </c>
      <c r="L8" s="538">
        <v>2</v>
      </c>
      <c r="M8" s="539"/>
      <c r="N8" s="539"/>
      <c r="O8" s="539"/>
      <c r="P8" s="510">
        <v>0</v>
      </c>
    </row>
    <row r="9" spans="6:16" ht="19.5" customHeight="1" thickTop="1">
      <c r="F9" s="22"/>
      <c r="G9" s="474"/>
      <c r="H9" s="4"/>
      <c r="I9" s="4"/>
      <c r="J9" s="322" t="s">
        <v>110</v>
      </c>
      <c r="K9" s="322"/>
      <c r="L9" s="150"/>
      <c r="M9" s="4"/>
      <c r="N9" s="4"/>
      <c r="O9" s="475"/>
      <c r="P9" s="57"/>
    </row>
    <row r="10" spans="2:18" s="147" customFormat="1" ht="19.5" customHeight="1" thickBot="1">
      <c r="B10" s="502"/>
      <c r="C10" s="503">
        <v>0</v>
      </c>
      <c r="D10" s="499"/>
      <c r="E10" s="499"/>
      <c r="F10" s="499"/>
      <c r="G10" s="500"/>
      <c r="H10" s="504"/>
      <c r="I10" s="505">
        <v>1</v>
      </c>
      <c r="J10" s="506"/>
      <c r="K10" s="506"/>
      <c r="L10" s="507"/>
      <c r="M10" s="508">
        <v>0</v>
      </c>
      <c r="N10" s="499"/>
      <c r="O10" s="509"/>
      <c r="P10" s="500"/>
      <c r="Q10" s="504"/>
      <c r="R10" s="510">
        <v>2</v>
      </c>
    </row>
    <row r="11" spans="2:18" ht="19.5" customHeight="1" thickTop="1">
      <c r="B11" s="43"/>
      <c r="C11" s="4"/>
      <c r="D11" s="472"/>
      <c r="E11" s="473"/>
      <c r="F11" s="324" t="s">
        <v>164</v>
      </c>
      <c r="G11" s="323"/>
      <c r="H11" s="468"/>
      <c r="I11" s="10"/>
      <c r="J11" s="10"/>
      <c r="K11" s="10"/>
      <c r="L11" s="10"/>
      <c r="M11" s="55"/>
      <c r="N11" s="472"/>
      <c r="O11" s="260" t="s">
        <v>165</v>
      </c>
      <c r="P11" s="263"/>
      <c r="Q11" s="468"/>
      <c r="R11" s="4"/>
    </row>
    <row r="12" spans="2:19" s="147" customFormat="1" ht="19.5" customHeight="1" thickBot="1">
      <c r="B12" s="493">
        <v>2</v>
      </c>
      <c r="C12" s="495"/>
      <c r="D12" s="496"/>
      <c r="E12" s="494">
        <v>0</v>
      </c>
      <c r="F12" s="497"/>
      <c r="G12" s="494">
        <v>1</v>
      </c>
      <c r="H12" s="495"/>
      <c r="J12" s="498">
        <v>0</v>
      </c>
      <c r="K12" s="147">
        <v>0</v>
      </c>
      <c r="M12" s="499"/>
      <c r="N12" s="500"/>
      <c r="O12" s="501">
        <v>1</v>
      </c>
      <c r="P12" s="511" t="s">
        <v>246</v>
      </c>
      <c r="Q12" s="495"/>
      <c r="R12" s="499"/>
      <c r="S12" s="498" t="s">
        <v>247</v>
      </c>
    </row>
    <row r="13" spans="2:18" ht="19.5" customHeight="1" thickTop="1">
      <c r="B13" s="163"/>
      <c r="C13" s="467" t="s">
        <v>106</v>
      </c>
      <c r="D13" s="255"/>
      <c r="E13" s="44"/>
      <c r="F13" s="55"/>
      <c r="G13" s="468"/>
      <c r="H13" s="263" t="s">
        <v>107</v>
      </c>
      <c r="I13" s="255"/>
      <c r="J13" s="10"/>
      <c r="K13" s="10"/>
      <c r="L13" s="254" t="s">
        <v>108</v>
      </c>
      <c r="M13" s="260"/>
      <c r="N13" s="263"/>
      <c r="O13" s="471"/>
      <c r="P13" s="468"/>
      <c r="Q13" s="263" t="s">
        <v>109</v>
      </c>
      <c r="R13" s="328"/>
    </row>
    <row r="14" spans="2:19" ht="19.5" customHeight="1" thickBot="1">
      <c r="B14" s="143"/>
      <c r="C14" s="469"/>
      <c r="D14" s="164"/>
      <c r="E14" s="143"/>
      <c r="F14" s="143"/>
      <c r="G14" s="470"/>
      <c r="H14" s="4"/>
      <c r="I14" s="20"/>
      <c r="L14" s="166"/>
      <c r="M14" s="4"/>
      <c r="N14" s="4"/>
      <c r="O14" s="469"/>
      <c r="P14" s="470"/>
      <c r="Q14" s="143"/>
      <c r="R14" s="165"/>
      <c r="S14" s="21"/>
    </row>
    <row r="15" spans="2:19" s="36" customFormat="1" ht="19.5" customHeight="1" thickTop="1">
      <c r="B15" s="325" t="s">
        <v>2</v>
      </c>
      <c r="C15" s="327"/>
      <c r="D15" s="325" t="s">
        <v>112</v>
      </c>
      <c r="E15" s="326"/>
      <c r="F15" s="327"/>
      <c r="G15" s="325" t="s">
        <v>113</v>
      </c>
      <c r="H15" s="327"/>
      <c r="I15" s="325" t="s">
        <v>114</v>
      </c>
      <c r="J15" s="327"/>
      <c r="K15" s="325" t="s">
        <v>3</v>
      </c>
      <c r="L15" s="326"/>
      <c r="M15" s="327"/>
      <c r="N15" s="325" t="s">
        <v>91</v>
      </c>
      <c r="O15" s="327"/>
      <c r="P15" s="325" t="s">
        <v>53</v>
      </c>
      <c r="Q15" s="327"/>
      <c r="R15" s="329" t="s">
        <v>54</v>
      </c>
      <c r="S15" s="330"/>
    </row>
    <row r="16" spans="2:19" ht="49.5" customHeight="1" thickBot="1">
      <c r="B16" s="349" t="s">
        <v>213</v>
      </c>
      <c r="C16" s="350"/>
      <c r="D16" s="337" t="s">
        <v>214</v>
      </c>
      <c r="E16" s="345"/>
      <c r="F16" s="338"/>
      <c r="G16" s="337" t="s">
        <v>215</v>
      </c>
      <c r="H16" s="338"/>
      <c r="I16" s="337" t="s">
        <v>216</v>
      </c>
      <c r="J16" s="338"/>
      <c r="K16" s="337" t="s">
        <v>217</v>
      </c>
      <c r="L16" s="345"/>
      <c r="M16" s="338"/>
      <c r="N16" s="337" t="s">
        <v>218</v>
      </c>
      <c r="O16" s="338"/>
      <c r="P16" s="339" t="s">
        <v>219</v>
      </c>
      <c r="Q16" s="340"/>
      <c r="R16" s="337" t="s">
        <v>220</v>
      </c>
      <c r="S16" s="338"/>
    </row>
    <row r="17" spans="3:18" ht="19.5" customHeight="1" thickTop="1">
      <c r="C17" s="528"/>
      <c r="D17" s="146"/>
      <c r="E17" s="146"/>
      <c r="F17" s="159"/>
      <c r="G17" s="159"/>
      <c r="H17" s="146"/>
      <c r="I17" s="160"/>
      <c r="J17" s="146"/>
      <c r="K17" s="146"/>
      <c r="L17" s="146"/>
      <c r="M17" s="161"/>
      <c r="N17" s="476"/>
      <c r="O17" s="159"/>
      <c r="P17" s="38"/>
      <c r="Q17" s="4"/>
      <c r="R17" s="54"/>
    </row>
    <row r="18" spans="3:18" ht="19.5" customHeight="1" thickBot="1">
      <c r="C18" s="529"/>
      <c r="D18" s="4"/>
      <c r="E18" s="4"/>
      <c r="F18" s="38"/>
      <c r="G18" s="38"/>
      <c r="H18" s="4"/>
      <c r="I18" s="162"/>
      <c r="J18" s="145" t="s">
        <v>166</v>
      </c>
      <c r="K18" s="477"/>
      <c r="L18" s="477"/>
      <c r="M18" s="478"/>
      <c r="N18" s="479"/>
      <c r="O18" s="38"/>
      <c r="P18" s="38"/>
      <c r="Q18" s="4"/>
      <c r="R18" s="54"/>
    </row>
    <row r="19" spans="2:18" s="10" customFormat="1" ht="19.5" customHeight="1" thickTop="1">
      <c r="B19" s="147">
        <v>0</v>
      </c>
      <c r="C19" s="11"/>
      <c r="D19" s="55"/>
      <c r="E19" s="55"/>
      <c r="F19" s="44"/>
      <c r="G19" s="511"/>
      <c r="H19" s="55"/>
      <c r="I19" s="516">
        <v>1</v>
      </c>
      <c r="J19" s="516" t="s">
        <v>248</v>
      </c>
      <c r="K19" s="530" t="s">
        <v>249</v>
      </c>
      <c r="L19" s="501">
        <v>2</v>
      </c>
      <c r="M19" s="11"/>
      <c r="N19" s="55"/>
      <c r="O19" s="501">
        <v>0</v>
      </c>
      <c r="P19" s="44"/>
      <c r="Q19" s="55"/>
      <c r="R19" s="513"/>
    </row>
    <row r="20" spans="3:18" ht="19.5" customHeight="1">
      <c r="C20" s="5"/>
      <c r="D20" s="4"/>
      <c r="E20" s="4"/>
      <c r="F20" s="38"/>
      <c r="G20" s="38"/>
      <c r="H20" s="4"/>
      <c r="I20" s="54"/>
      <c r="K20" s="474"/>
      <c r="M20" s="5"/>
      <c r="N20" s="4"/>
      <c r="O20" s="38"/>
      <c r="P20" s="38"/>
      <c r="Q20" s="4"/>
      <c r="R20" s="54"/>
    </row>
    <row r="21" spans="3:18" s="60" customFormat="1" ht="19.5" customHeight="1">
      <c r="C21" s="336"/>
      <c r="D21" s="336"/>
      <c r="E21" s="151"/>
      <c r="F21" s="61"/>
      <c r="G21" s="334"/>
      <c r="H21" s="334"/>
      <c r="I21" s="62"/>
      <c r="J21" s="334" t="s">
        <v>47</v>
      </c>
      <c r="K21" s="334"/>
      <c r="L21" s="61"/>
      <c r="M21" s="2"/>
      <c r="N21" s="63"/>
      <c r="O21" s="61"/>
      <c r="P21" s="61"/>
      <c r="Q21"/>
      <c r="R21"/>
    </row>
    <row r="22" spans="3:19" s="60" customFormat="1" ht="24" customHeight="1">
      <c r="C22"/>
      <c r="D22"/>
      <c r="E22"/>
      <c r="F22"/>
      <c r="G22"/>
      <c r="H22"/>
      <c r="I22" s="10"/>
      <c r="J22" s="332" t="s">
        <v>188</v>
      </c>
      <c r="K22" s="333"/>
      <c r="L22" s="44"/>
      <c r="M22"/>
      <c r="N22"/>
      <c r="O22"/>
      <c r="P22"/>
      <c r="Q22"/>
      <c r="R22"/>
      <c r="S22"/>
    </row>
    <row r="23" spans="10:12" ht="36.75" customHeight="1">
      <c r="J23" s="12"/>
      <c r="K23" s="12"/>
      <c r="L23" s="12"/>
    </row>
    <row r="24" spans="10:12" ht="36.75" customHeight="1">
      <c r="J24" s="12"/>
      <c r="K24" s="12"/>
      <c r="L24" s="12"/>
    </row>
    <row r="25" spans="2:12" ht="29.25" customHeight="1">
      <c r="B25" s="140" t="s">
        <v>59</v>
      </c>
      <c r="C25" s="88"/>
      <c r="D25" s="88"/>
      <c r="E25" s="88"/>
      <c r="F25" s="88"/>
      <c r="G25" s="88"/>
      <c r="J25" s="12"/>
      <c r="K25" s="12"/>
      <c r="L25" s="12"/>
    </row>
    <row r="26" spans="2:12" ht="19.5" customHeight="1">
      <c r="B26" s="11"/>
      <c r="J26" s="12"/>
      <c r="K26" s="12"/>
      <c r="L26" s="12"/>
    </row>
    <row r="27" spans="5:12" s="147" customFormat="1" ht="19.5" customHeight="1" thickBot="1">
      <c r="E27" s="147">
        <v>1</v>
      </c>
      <c r="F27" s="514"/>
      <c r="G27" s="504"/>
      <c r="H27" s="495"/>
      <c r="I27" s="515"/>
      <c r="J27" s="148"/>
      <c r="K27" s="501">
        <v>0</v>
      </c>
      <c r="L27" s="512"/>
    </row>
    <row r="28" spans="2:13" ht="19.5" customHeight="1" thickTop="1">
      <c r="B28" s="11"/>
      <c r="D28" s="4"/>
      <c r="E28" s="475"/>
      <c r="F28" s="4"/>
      <c r="H28" s="191" t="s">
        <v>170</v>
      </c>
      <c r="I28" s="41"/>
      <c r="J28" s="12"/>
      <c r="K28" s="483"/>
      <c r="L28" s="190"/>
      <c r="M28" s="4"/>
    </row>
    <row r="29" spans="3:15" s="147" customFormat="1" ht="19.5" customHeight="1" thickBot="1">
      <c r="C29" s="516" t="s">
        <v>252</v>
      </c>
      <c r="D29" s="504"/>
      <c r="E29" s="495"/>
      <c r="F29" s="499"/>
      <c r="H29" s="498" t="s">
        <v>253</v>
      </c>
      <c r="I29" s="516" t="s">
        <v>247</v>
      </c>
      <c r="J29" s="516"/>
      <c r="K29" s="517"/>
      <c r="L29" s="540" t="s">
        <v>246</v>
      </c>
      <c r="M29" s="540"/>
      <c r="O29" s="498"/>
    </row>
    <row r="30" spans="2:18" ht="19.5" customHeight="1" thickTop="1">
      <c r="B30"/>
      <c r="C30" s="482"/>
      <c r="D30" s="40"/>
      <c r="E30" s="342" t="s">
        <v>168</v>
      </c>
      <c r="F30" s="348"/>
      <c r="G30" s="138"/>
      <c r="H30" s="158"/>
      <c r="I30" s="40"/>
      <c r="J30" s="341" t="s">
        <v>169</v>
      </c>
      <c r="K30" s="342"/>
      <c r="L30" s="484"/>
      <c r="M30" s="41"/>
      <c r="N30" s="40"/>
      <c r="O30" s="40"/>
      <c r="P30"/>
      <c r="Q30" s="56"/>
      <c r="R30" s="4"/>
    </row>
    <row r="31" spans="2:19" s="147" customFormat="1" ht="19.5" customHeight="1" thickBot="1">
      <c r="B31" s="518">
        <v>3</v>
      </c>
      <c r="C31" s="519"/>
      <c r="D31" s="520"/>
      <c r="E31" s="520">
        <v>0</v>
      </c>
      <c r="F31" s="521"/>
      <c r="G31" s="520"/>
      <c r="H31" s="522"/>
      <c r="I31" s="520"/>
      <c r="J31" s="523"/>
      <c r="K31" s="520"/>
      <c r="L31" s="524"/>
      <c r="M31" s="521"/>
      <c r="N31" s="520"/>
      <c r="O31" s="520"/>
      <c r="P31" s="518"/>
      <c r="Q31" s="518"/>
      <c r="R31" s="518"/>
      <c r="S31" s="518"/>
    </row>
    <row r="32" spans="2:19" ht="19.5" customHeight="1" thickTop="1">
      <c r="B32" s="40"/>
      <c r="C32" s="481" t="s">
        <v>111</v>
      </c>
      <c r="D32" s="331"/>
      <c r="E32" s="41"/>
      <c r="F32" s="40"/>
      <c r="G32" s="40"/>
      <c r="H32" s="158"/>
      <c r="I32" s="40"/>
      <c r="J32" s="335"/>
      <c r="K32" s="342"/>
      <c r="L32" s="485"/>
      <c r="M32" s="40"/>
      <c r="N32" s="40"/>
      <c r="O32" s="40"/>
      <c r="P32"/>
      <c r="Q32"/>
      <c r="R32"/>
      <c r="S32"/>
    </row>
    <row r="33" spans="2:19" ht="19.5" customHeight="1" thickBot="1">
      <c r="B33" s="144"/>
      <c r="C33" s="480"/>
      <c r="D33" s="137"/>
      <c r="E33" s="144"/>
      <c r="F33" s="144"/>
      <c r="G33" s="144"/>
      <c r="H33" s="157"/>
      <c r="I33" s="144"/>
      <c r="J33" s="91"/>
      <c r="K33" s="144"/>
      <c r="L33" s="480"/>
      <c r="M33" s="144"/>
      <c r="N33" s="40"/>
      <c r="O33" s="40"/>
      <c r="P33"/>
      <c r="Q33"/>
      <c r="R33"/>
      <c r="S33"/>
    </row>
    <row r="34" spans="2:19" ht="19.5" customHeight="1" thickTop="1">
      <c r="B34" s="325" t="s">
        <v>167</v>
      </c>
      <c r="C34" s="327"/>
      <c r="D34" s="325" t="s">
        <v>64</v>
      </c>
      <c r="E34" s="326"/>
      <c r="F34" s="327"/>
      <c r="G34" s="325" t="s">
        <v>4</v>
      </c>
      <c r="H34" s="327"/>
      <c r="I34" s="325" t="s">
        <v>62</v>
      </c>
      <c r="J34" s="327"/>
      <c r="K34" s="325" t="s">
        <v>63</v>
      </c>
      <c r="L34" s="326"/>
      <c r="M34" s="327"/>
      <c r="N34" s="343"/>
      <c r="O34" s="344"/>
      <c r="P34" s="40"/>
      <c r="Q34" s="40"/>
      <c r="R34"/>
      <c r="S34"/>
    </row>
    <row r="35" spans="2:19" ht="49.5" customHeight="1" thickBot="1">
      <c r="B35" s="337" t="s">
        <v>221</v>
      </c>
      <c r="C35" s="338"/>
      <c r="D35" s="337" t="s">
        <v>222</v>
      </c>
      <c r="E35" s="345"/>
      <c r="F35" s="338"/>
      <c r="G35" s="337" t="s">
        <v>223</v>
      </c>
      <c r="H35" s="338"/>
      <c r="I35" s="421" t="s">
        <v>225</v>
      </c>
      <c r="J35" s="422"/>
      <c r="K35" s="423" t="s">
        <v>226</v>
      </c>
      <c r="L35" s="424"/>
      <c r="M35" s="425"/>
      <c r="N35" s="346"/>
      <c r="O35" s="347"/>
      <c r="P35" s="40"/>
      <c r="Q35" s="40"/>
      <c r="R35"/>
      <c r="S35"/>
    </row>
    <row r="36" spans="2:19" ht="49.5" customHeight="1" thickTop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0"/>
      <c r="Q36" s="40"/>
      <c r="R36"/>
      <c r="S36"/>
    </row>
    <row r="37" spans="2:12" ht="29.25" customHeight="1">
      <c r="B37" s="140" t="s">
        <v>59</v>
      </c>
      <c r="C37" s="88"/>
      <c r="D37" s="88"/>
      <c r="E37" s="88"/>
      <c r="F37" s="88"/>
      <c r="G37" s="88"/>
      <c r="J37" s="12"/>
      <c r="K37" s="12"/>
      <c r="L37" s="12"/>
    </row>
    <row r="38" spans="2:12" ht="19.5" customHeight="1">
      <c r="B38" s="11"/>
      <c r="J38" s="12"/>
      <c r="K38" s="12"/>
      <c r="L38" s="12"/>
    </row>
    <row r="39" spans="5:13" s="147" customFormat="1" ht="19.5" customHeight="1" thickBot="1">
      <c r="E39" s="147">
        <v>1</v>
      </c>
      <c r="F39" s="514"/>
      <c r="G39" s="504"/>
      <c r="H39" s="495"/>
      <c r="I39" s="499"/>
      <c r="J39" s="148"/>
      <c r="K39" s="501">
        <v>0</v>
      </c>
      <c r="L39" s="512"/>
      <c r="M39" s="511"/>
    </row>
    <row r="40" spans="2:13" ht="19.5" customHeight="1" thickTop="1">
      <c r="B40" s="11"/>
      <c r="F40" s="474"/>
      <c r="G40" s="4"/>
      <c r="H40" s="181" t="s">
        <v>174</v>
      </c>
      <c r="I40" s="195"/>
      <c r="J40" s="492"/>
      <c r="K40" s="190"/>
      <c r="L40" s="190"/>
      <c r="M40" s="4"/>
    </row>
    <row r="41" spans="3:15" s="147" customFormat="1" ht="19.5" customHeight="1" thickBot="1">
      <c r="C41" s="147">
        <v>0</v>
      </c>
      <c r="F41" s="500"/>
      <c r="G41" s="504"/>
      <c r="H41" s="501">
        <v>5</v>
      </c>
      <c r="I41" s="494">
        <v>0</v>
      </c>
      <c r="J41" s="525"/>
      <c r="K41" s="517"/>
      <c r="L41" s="501">
        <v>1</v>
      </c>
      <c r="M41" s="494"/>
      <c r="O41" s="498"/>
    </row>
    <row r="42" spans="2:16" ht="19.5" customHeight="1" thickTop="1">
      <c r="B42"/>
      <c r="C42" s="482"/>
      <c r="D42" s="138"/>
      <c r="E42" s="348" t="s">
        <v>172</v>
      </c>
      <c r="F42" s="342"/>
      <c r="G42" s="40"/>
      <c r="H42" s="484"/>
      <c r="I42" s="40"/>
      <c r="J42" s="341" t="s">
        <v>173</v>
      </c>
      <c r="K42" s="487"/>
      <c r="L42" s="40"/>
      <c r="M42" s="41"/>
      <c r="N42" s="40"/>
      <c r="O42" s="40"/>
      <c r="P42"/>
    </row>
    <row r="43" spans="2:16" s="147" customFormat="1" ht="19.5" customHeight="1" thickBot="1">
      <c r="B43" s="541" t="s">
        <v>254</v>
      </c>
      <c r="C43" s="519"/>
      <c r="D43" s="526"/>
      <c r="E43" s="520" t="s">
        <v>255</v>
      </c>
      <c r="F43" s="521"/>
      <c r="G43" s="520"/>
      <c r="H43" s="524"/>
      <c r="I43" s="520"/>
      <c r="J43" s="523"/>
      <c r="K43" s="527"/>
      <c r="L43" s="520"/>
      <c r="M43" s="521"/>
      <c r="N43" s="520"/>
      <c r="O43" s="520"/>
      <c r="P43" s="518"/>
    </row>
    <row r="44" spans="2:16" ht="19.5" customHeight="1" thickTop="1">
      <c r="B44"/>
      <c r="C44" s="481" t="s">
        <v>171</v>
      </c>
      <c r="D44" s="331"/>
      <c r="E44" s="155"/>
      <c r="F44" s="40"/>
      <c r="G44" s="40"/>
      <c r="H44" s="484"/>
      <c r="I44" s="40"/>
      <c r="J44" s="335"/>
      <c r="K44" s="487"/>
      <c r="L44" s="41"/>
      <c r="M44" s="40"/>
      <c r="N44" s="40"/>
      <c r="O44" s="40"/>
      <c r="P44"/>
    </row>
    <row r="45" spans="2:16" ht="19.5" customHeight="1" thickBot="1">
      <c r="B45"/>
      <c r="C45" s="480"/>
      <c r="D45" s="137"/>
      <c r="E45" s="91"/>
      <c r="F45" s="144"/>
      <c r="G45" s="144"/>
      <c r="H45" s="488"/>
      <c r="I45" s="489"/>
      <c r="J45" s="490"/>
      <c r="K45" s="491"/>
      <c r="L45" s="144"/>
      <c r="M45" s="144"/>
      <c r="N45" s="40"/>
      <c r="O45" s="40"/>
      <c r="P45"/>
    </row>
    <row r="46" spans="2:16" ht="19.5" customHeight="1" thickTop="1">
      <c r="B46" s="325" t="s">
        <v>61</v>
      </c>
      <c r="C46" s="327"/>
      <c r="D46" s="325" t="s">
        <v>60</v>
      </c>
      <c r="E46" s="326"/>
      <c r="F46" s="327"/>
      <c r="G46" s="325" t="s">
        <v>65</v>
      </c>
      <c r="H46" s="486"/>
      <c r="I46" s="343" t="s">
        <v>66</v>
      </c>
      <c r="J46" s="486"/>
      <c r="K46" s="343" t="s">
        <v>67</v>
      </c>
      <c r="L46" s="326"/>
      <c r="M46" s="327"/>
      <c r="N46" s="344"/>
      <c r="O46" s="344"/>
      <c r="P46" s="40"/>
    </row>
    <row r="47" spans="2:15" ht="49.5" customHeight="1" thickBot="1">
      <c r="B47" s="337" t="s">
        <v>227</v>
      </c>
      <c r="C47" s="338"/>
      <c r="D47" s="337" t="s">
        <v>228</v>
      </c>
      <c r="E47" s="345"/>
      <c r="F47" s="338"/>
      <c r="G47" s="337" t="s">
        <v>229</v>
      </c>
      <c r="H47" s="338"/>
      <c r="I47" s="337" t="s">
        <v>230</v>
      </c>
      <c r="J47" s="338"/>
      <c r="K47" s="337" t="s">
        <v>231</v>
      </c>
      <c r="L47" s="345"/>
      <c r="M47" s="338"/>
      <c r="N47" s="347"/>
      <c r="O47" s="347"/>
    </row>
    <row r="48" ht="19.5" customHeight="1" thickTop="1"/>
  </sheetData>
  <sheetProtection/>
  <mergeCells count="66">
    <mergeCell ref="L29:M29"/>
    <mergeCell ref="K16:M16"/>
    <mergeCell ref="B46:C46"/>
    <mergeCell ref="B16:C16"/>
    <mergeCell ref="N16:O16"/>
    <mergeCell ref="B47:C47"/>
    <mergeCell ref="D47:F47"/>
    <mergeCell ref="G47:H47"/>
    <mergeCell ref="I47:J47"/>
    <mergeCell ref="K47:M47"/>
    <mergeCell ref="D16:F16"/>
    <mergeCell ref="G16:H16"/>
    <mergeCell ref="I16:J16"/>
    <mergeCell ref="B35:C35"/>
    <mergeCell ref="D35:F35"/>
    <mergeCell ref="G35:H35"/>
    <mergeCell ref="I35:J35"/>
    <mergeCell ref="J22:K22"/>
    <mergeCell ref="K34:M34"/>
    <mergeCell ref="E30:F30"/>
    <mergeCell ref="J30:K30"/>
    <mergeCell ref="K35:M35"/>
    <mergeCell ref="N35:O35"/>
    <mergeCell ref="D46:F46"/>
    <mergeCell ref="G46:H46"/>
    <mergeCell ref="I46:J46"/>
    <mergeCell ref="N47:O47"/>
    <mergeCell ref="K46:M46"/>
    <mergeCell ref="N46:O46"/>
    <mergeCell ref="J42:K42"/>
    <mergeCell ref="E42:F42"/>
    <mergeCell ref="P16:Q16"/>
    <mergeCell ref="B34:C34"/>
    <mergeCell ref="D34:F34"/>
    <mergeCell ref="G34:H34"/>
    <mergeCell ref="I34:J34"/>
    <mergeCell ref="C44:D44"/>
    <mergeCell ref="J44:K44"/>
    <mergeCell ref="N34:O34"/>
    <mergeCell ref="G21:H21"/>
    <mergeCell ref="P15:Q15"/>
    <mergeCell ref="B15:C15"/>
    <mergeCell ref="Q13:R13"/>
    <mergeCell ref="R15:S15"/>
    <mergeCell ref="C32:D32"/>
    <mergeCell ref="J21:K21"/>
    <mergeCell ref="J32:K32"/>
    <mergeCell ref="C21:D21"/>
    <mergeCell ref="R16:S16"/>
    <mergeCell ref="D15:F15"/>
    <mergeCell ref="G15:H15"/>
    <mergeCell ref="I15:J15"/>
    <mergeCell ref="N15:O15"/>
    <mergeCell ref="C13:D13"/>
    <mergeCell ref="H13:I13"/>
    <mergeCell ref="L13:N13"/>
    <mergeCell ref="K15:M15"/>
    <mergeCell ref="D1:Q1"/>
    <mergeCell ref="J5:K5"/>
    <mergeCell ref="J6:K6"/>
    <mergeCell ref="J10:K10"/>
    <mergeCell ref="J9:K9"/>
    <mergeCell ref="O11:P11"/>
    <mergeCell ref="F11:G11"/>
    <mergeCell ref="Q6:S6"/>
    <mergeCell ref="Q5:S5"/>
  </mergeCells>
  <printOptions/>
  <pageMargins left="0.5905511811023623" right="0.3937007874015748" top="0.5905511811023623" bottom="0.1968503937007874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7"/>
  <sheetViews>
    <sheetView tabSelected="1" zoomScale="75" zoomScaleNormal="75" zoomScalePageLayoutView="0" workbookViewId="0" topLeftCell="A1">
      <selection activeCell="Q16" sqref="Q16"/>
    </sheetView>
  </sheetViews>
  <sheetFormatPr defaultColWidth="5.125" defaultRowHeight="20.25" customHeight="1"/>
  <cols>
    <col min="1" max="1" width="2.125" style="2" customWidth="1"/>
    <col min="2" max="2" width="3.75390625" style="2" customWidth="1"/>
    <col min="3" max="4" width="5.125" style="2" customWidth="1"/>
    <col min="5" max="5" width="9.00390625" style="2" customWidth="1"/>
    <col min="6" max="6" width="24.625" style="2" customWidth="1"/>
    <col min="7" max="7" width="5.625" style="2" customWidth="1"/>
    <col min="8" max="9" width="24.625" style="2" customWidth="1"/>
    <col min="10" max="10" width="5.625" style="2" customWidth="1"/>
    <col min="11" max="12" width="24.625" style="2" customWidth="1"/>
    <col min="13" max="13" width="5.625" style="2" customWidth="1"/>
    <col min="14" max="14" width="24.625" style="2" customWidth="1"/>
    <col min="15" max="15" width="2.125" style="2" customWidth="1"/>
    <col min="16" max="16384" width="5.125" style="2" customWidth="1"/>
  </cols>
  <sheetData>
    <row r="1" spans="2:14" ht="30" customHeight="1">
      <c r="B1" s="192"/>
      <c r="C1" s="192"/>
      <c r="D1" s="101" t="s">
        <v>121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4:14" ht="13.5" customHeight="1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4:14" ht="13.5" customHeight="1"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4:14" ht="20.25" customHeight="1">
      <c r="D4" s="31"/>
      <c r="E4" s="31"/>
      <c r="F4" s="274" t="s">
        <v>58</v>
      </c>
      <c r="G4" s="275"/>
      <c r="H4" s="31"/>
      <c r="I4" s="278" t="s">
        <v>59</v>
      </c>
      <c r="J4" s="279"/>
      <c r="K4" s="31"/>
      <c r="L4" s="278"/>
      <c r="M4" s="279"/>
      <c r="N4" s="31"/>
    </row>
    <row r="5" spans="2:14" ht="20.25" customHeight="1">
      <c r="B5" s="2" t="s">
        <v>175</v>
      </c>
      <c r="L5" s="283" t="s">
        <v>14</v>
      </c>
      <c r="M5" s="283"/>
      <c r="N5" s="283"/>
    </row>
    <row r="6" spans="2:14" ht="24.75" customHeight="1" thickBot="1">
      <c r="B6" s="35"/>
      <c r="F6" s="254" t="s">
        <v>16</v>
      </c>
      <c r="G6" s="260"/>
      <c r="H6" s="266"/>
      <c r="I6" s="254" t="s">
        <v>17</v>
      </c>
      <c r="J6" s="260"/>
      <c r="K6" s="266"/>
      <c r="L6" s="254" t="s">
        <v>18</v>
      </c>
      <c r="M6" s="260"/>
      <c r="N6" s="266"/>
    </row>
    <row r="7" spans="2:15" ht="16.5" customHeight="1">
      <c r="B7" s="288">
        <v>1</v>
      </c>
      <c r="C7" s="27" t="s">
        <v>176</v>
      </c>
      <c r="D7" s="27"/>
      <c r="E7" s="286" t="s">
        <v>6</v>
      </c>
      <c r="F7" s="121" t="s">
        <v>19</v>
      </c>
      <c r="G7" s="122" t="s">
        <v>37</v>
      </c>
      <c r="H7" s="123"/>
      <c r="I7" s="124" t="s">
        <v>23</v>
      </c>
      <c r="J7" s="122" t="s">
        <v>37</v>
      </c>
      <c r="K7" s="125"/>
      <c r="L7" s="121" t="s">
        <v>24</v>
      </c>
      <c r="M7" s="122" t="s">
        <v>37</v>
      </c>
      <c r="N7" s="125"/>
      <c r="O7" s="58"/>
    </row>
    <row r="8" spans="2:15" ht="37.5" customHeight="1">
      <c r="B8" s="289"/>
      <c r="C8" s="4"/>
      <c r="D8" s="4"/>
      <c r="E8" s="351"/>
      <c r="F8" s="452" t="str">
        <f>+'午後のﾄｰﾅﾒﾝﾄ表'!B15</f>
        <v>吾妻</v>
      </c>
      <c r="G8" s="426" t="s">
        <v>116</v>
      </c>
      <c r="H8" s="453" t="str">
        <f>+'午後のﾄｰﾅﾒﾝﾄ表'!D15</f>
        <v>MAENO</v>
      </c>
      <c r="I8" s="426" t="str">
        <f>+'午後のﾄｰﾅﾒﾝﾄ表'!F15</f>
        <v>REGISTA</v>
      </c>
      <c r="J8" s="426" t="s">
        <v>116</v>
      </c>
      <c r="K8" s="426" t="str">
        <f>+'午後のﾄｰﾅﾒﾝﾄ表'!H15</f>
        <v>北条</v>
      </c>
      <c r="L8" s="452" t="str">
        <f>+'午後のﾄｰﾅﾒﾝﾄ表'!J15</f>
        <v>茎崎</v>
      </c>
      <c r="M8" s="426" t="s">
        <v>116</v>
      </c>
      <c r="N8" s="426" t="str">
        <f>+'午後のﾄｰﾅﾒﾝﾄ表'!L15</f>
        <v>竹園東</v>
      </c>
      <c r="O8" s="58"/>
    </row>
    <row r="9" spans="2:15" ht="20.25" customHeight="1">
      <c r="B9" s="289"/>
      <c r="C9" s="4"/>
      <c r="D9" s="4"/>
      <c r="E9" s="142"/>
      <c r="F9" s="460">
        <v>2</v>
      </c>
      <c r="G9" s="461"/>
      <c r="H9" s="462">
        <v>0</v>
      </c>
      <c r="I9" s="461">
        <v>1</v>
      </c>
      <c r="J9" s="461"/>
      <c r="K9" s="461">
        <v>0</v>
      </c>
      <c r="L9" s="460">
        <v>0</v>
      </c>
      <c r="M9" s="461"/>
      <c r="N9" s="463">
        <v>1</v>
      </c>
      <c r="O9" s="58"/>
    </row>
    <row r="10" spans="2:15" ht="20.25" customHeight="1">
      <c r="B10" s="289"/>
      <c r="C10" s="26"/>
      <c r="D10" s="26"/>
      <c r="E10" s="34" t="s">
        <v>0</v>
      </c>
      <c r="F10" s="435" t="str">
        <f>+F13</f>
        <v>桜</v>
      </c>
      <c r="G10" s="436" t="s">
        <v>5</v>
      </c>
      <c r="H10" s="437" t="str">
        <f>+H13</f>
        <v>手代木</v>
      </c>
      <c r="I10" s="438" t="str">
        <f>+I13</f>
        <v>ｻﾝﾀﾞｰｽﾞ</v>
      </c>
      <c r="J10" s="439" t="s">
        <v>5</v>
      </c>
      <c r="K10" s="438" t="str">
        <f>+K13</f>
        <v>大穂東</v>
      </c>
      <c r="L10" s="440" t="str">
        <f>+L13</f>
        <v>東光台</v>
      </c>
      <c r="M10" s="439" t="s">
        <v>5</v>
      </c>
      <c r="N10" s="438" t="str">
        <f>+N13</f>
        <v>高崎</v>
      </c>
      <c r="O10" s="58"/>
    </row>
    <row r="11" spans="2:15" ht="20.25" customHeight="1" thickBot="1">
      <c r="B11" s="33"/>
      <c r="C11" s="26"/>
      <c r="D11" s="26"/>
      <c r="E11" s="34"/>
      <c r="F11" s="284"/>
      <c r="G11" s="285"/>
      <c r="H11" s="285"/>
      <c r="I11" s="285"/>
      <c r="J11" s="285"/>
      <c r="K11" s="285"/>
      <c r="L11" s="285"/>
      <c r="M11" s="285"/>
      <c r="N11" s="285"/>
      <c r="O11" s="58"/>
    </row>
    <row r="12" spans="2:15" ht="16.5" customHeight="1">
      <c r="B12" s="288">
        <v>2</v>
      </c>
      <c r="C12" s="28" t="s">
        <v>177</v>
      </c>
      <c r="D12" s="27"/>
      <c r="E12" s="286" t="s">
        <v>6</v>
      </c>
      <c r="F12" s="121" t="s">
        <v>20</v>
      </c>
      <c r="G12" s="122" t="s">
        <v>37</v>
      </c>
      <c r="H12" s="123"/>
      <c r="I12" s="124" t="s">
        <v>21</v>
      </c>
      <c r="J12" s="122" t="s">
        <v>37</v>
      </c>
      <c r="K12" s="125"/>
      <c r="L12" s="121" t="s">
        <v>22</v>
      </c>
      <c r="M12" s="122" t="s">
        <v>37</v>
      </c>
      <c r="N12" s="125"/>
      <c r="O12" s="58"/>
    </row>
    <row r="13" spans="2:15" ht="29.25" customHeight="1">
      <c r="B13" s="289"/>
      <c r="C13" s="19"/>
      <c r="D13" s="4"/>
      <c r="E13" s="351"/>
      <c r="F13" s="452" t="str">
        <f>+'午後のﾄｰﾅﾒﾝﾄ表'!N15</f>
        <v>桜</v>
      </c>
      <c r="G13" s="426" t="s">
        <v>116</v>
      </c>
      <c r="H13" s="453" t="str">
        <f>+'午後のﾄｰﾅﾒﾝﾄ表'!P15</f>
        <v>手代木</v>
      </c>
      <c r="I13" s="427" t="str">
        <f>+'午後のﾄｰﾅﾒﾝﾄ表'!B30</f>
        <v>ｻﾝﾀﾞｰｽﾞ</v>
      </c>
      <c r="J13" s="427" t="s">
        <v>116</v>
      </c>
      <c r="K13" s="427" t="str">
        <f>+'午後のﾄｰﾅﾒﾝﾄ表'!D30</f>
        <v>大穂東</v>
      </c>
      <c r="L13" s="432" t="str">
        <f>+'午後のﾄｰﾅﾒﾝﾄ表'!N30</f>
        <v>東光台</v>
      </c>
      <c r="M13" s="427" t="s">
        <v>116</v>
      </c>
      <c r="N13" s="427" t="str">
        <f>+'午後のﾄｰﾅﾒﾝﾄ表'!P30</f>
        <v>高崎</v>
      </c>
      <c r="O13" s="58"/>
    </row>
    <row r="14" spans="2:15" ht="20.25" customHeight="1">
      <c r="B14" s="289"/>
      <c r="C14" s="19"/>
      <c r="D14" s="4"/>
      <c r="E14" s="142"/>
      <c r="F14" s="460">
        <v>0</v>
      </c>
      <c r="G14" s="461"/>
      <c r="H14" s="462">
        <v>0</v>
      </c>
      <c r="I14" s="461">
        <v>3</v>
      </c>
      <c r="J14" s="461"/>
      <c r="K14" s="461">
        <v>0</v>
      </c>
      <c r="L14" s="460" t="s">
        <v>236</v>
      </c>
      <c r="M14" s="156" t="s">
        <v>238</v>
      </c>
      <c r="N14" s="463" t="s">
        <v>237</v>
      </c>
      <c r="O14" s="58"/>
    </row>
    <row r="15" spans="2:15" ht="20.25" customHeight="1">
      <c r="B15" s="289"/>
      <c r="C15" s="23"/>
      <c r="D15" s="24"/>
      <c r="E15" s="34" t="s">
        <v>0</v>
      </c>
      <c r="F15" s="435" t="s">
        <v>213</v>
      </c>
      <c r="G15" s="436" t="s">
        <v>5</v>
      </c>
      <c r="H15" s="437" t="s">
        <v>233</v>
      </c>
      <c r="I15" s="441" t="s">
        <v>218</v>
      </c>
      <c r="J15" s="436" t="s">
        <v>5</v>
      </c>
      <c r="K15" s="441" t="s">
        <v>214</v>
      </c>
      <c r="L15" s="440" t="str">
        <f>+L8</f>
        <v>茎崎</v>
      </c>
      <c r="M15" s="439" t="s">
        <v>5</v>
      </c>
      <c r="N15" s="438" t="str">
        <f>+N8</f>
        <v>竹園東</v>
      </c>
      <c r="O15" s="58"/>
    </row>
    <row r="16" spans="2:15" ht="20.25" customHeight="1" thickBot="1">
      <c r="B16" s="33"/>
      <c r="C16" s="23"/>
      <c r="D16" s="24"/>
      <c r="E16" s="34"/>
      <c r="F16" s="284"/>
      <c r="G16" s="285"/>
      <c r="H16" s="285"/>
      <c r="I16" s="285"/>
      <c r="J16" s="285"/>
      <c r="K16" s="285"/>
      <c r="L16" s="285"/>
      <c r="M16" s="285"/>
      <c r="N16" s="285"/>
      <c r="O16" s="58"/>
    </row>
    <row r="17" spans="2:15" ht="16.5" customHeight="1">
      <c r="B17" s="288">
        <v>3</v>
      </c>
      <c r="C17" s="28" t="s">
        <v>178</v>
      </c>
      <c r="D17" s="29"/>
      <c r="E17" s="286" t="s">
        <v>6</v>
      </c>
      <c r="F17" s="121" t="s">
        <v>25</v>
      </c>
      <c r="G17" s="290" t="s">
        <v>38</v>
      </c>
      <c r="H17" s="291"/>
      <c r="I17" s="124" t="s">
        <v>26</v>
      </c>
      <c r="J17" s="290" t="s">
        <v>38</v>
      </c>
      <c r="K17" s="291"/>
      <c r="L17" s="121" t="s">
        <v>27</v>
      </c>
      <c r="M17" s="122" t="s">
        <v>37</v>
      </c>
      <c r="N17" s="125"/>
      <c r="O17" s="58"/>
    </row>
    <row r="18" spans="2:15" ht="30.75" customHeight="1">
      <c r="B18" s="289"/>
      <c r="C18" s="19"/>
      <c r="D18" s="20"/>
      <c r="E18" s="351"/>
      <c r="F18" s="454" t="s">
        <v>213</v>
      </c>
      <c r="G18" s="428" t="s">
        <v>7</v>
      </c>
      <c r="H18" s="455" t="s">
        <v>215</v>
      </c>
      <c r="I18" s="454" t="s">
        <v>218</v>
      </c>
      <c r="J18" s="428" t="s">
        <v>7</v>
      </c>
      <c r="K18" s="455" t="s">
        <v>219</v>
      </c>
      <c r="L18" s="429" t="s">
        <v>221</v>
      </c>
      <c r="M18" s="429" t="s">
        <v>7</v>
      </c>
      <c r="N18" s="429" t="str">
        <f>+'午後のﾄｰﾅﾒﾝﾄ表'!F30</f>
        <v>ﾊﾟﾙｾﾝﾃ</v>
      </c>
      <c r="O18" s="58"/>
    </row>
    <row r="19" spans="2:15" ht="19.5" customHeight="1">
      <c r="B19" s="289"/>
      <c r="C19" s="19"/>
      <c r="D19" s="4"/>
      <c r="E19" s="142"/>
      <c r="F19" s="460">
        <v>0</v>
      </c>
      <c r="G19" s="156"/>
      <c r="H19" s="462">
        <v>1</v>
      </c>
      <c r="I19" s="461">
        <v>0</v>
      </c>
      <c r="J19" s="461"/>
      <c r="K19" s="461">
        <v>2</v>
      </c>
      <c r="L19" s="460" t="s">
        <v>241</v>
      </c>
      <c r="M19" s="156" t="s">
        <v>238</v>
      </c>
      <c r="N19" s="463" t="s">
        <v>242</v>
      </c>
      <c r="O19" s="58"/>
    </row>
    <row r="20" spans="2:15" ht="20.25" customHeight="1">
      <c r="B20" s="289"/>
      <c r="C20" s="23"/>
      <c r="D20" s="26"/>
      <c r="E20" s="34" t="s">
        <v>0</v>
      </c>
      <c r="F20" s="435" t="s">
        <v>217</v>
      </c>
      <c r="G20" s="436" t="s">
        <v>5</v>
      </c>
      <c r="H20" s="441" t="s">
        <v>220</v>
      </c>
      <c r="I20" s="435" t="str">
        <f>+I8</f>
        <v>REGISTA</v>
      </c>
      <c r="J20" s="436" t="s">
        <v>5</v>
      </c>
      <c r="K20" s="441" t="str">
        <f>+K8</f>
        <v>北条</v>
      </c>
      <c r="L20" s="440" t="str">
        <f>+L23</f>
        <v>竹園西</v>
      </c>
      <c r="M20" s="439" t="s">
        <v>5</v>
      </c>
      <c r="N20" s="442" t="str">
        <f>+N23</f>
        <v>二の宮</v>
      </c>
      <c r="O20" s="58"/>
    </row>
    <row r="21" spans="2:15" ht="20.25" customHeight="1" thickBot="1">
      <c r="B21" s="33"/>
      <c r="C21" s="23"/>
      <c r="D21" s="26"/>
      <c r="E21" s="34"/>
      <c r="F21" s="284"/>
      <c r="G21" s="285"/>
      <c r="H21" s="285"/>
      <c r="I21" s="285"/>
      <c r="J21" s="285"/>
      <c r="K21" s="285"/>
      <c r="L21" s="285"/>
      <c r="M21" s="285"/>
      <c r="N21" s="353"/>
      <c r="O21" s="58"/>
    </row>
    <row r="22" spans="2:15" ht="16.5" customHeight="1">
      <c r="B22" s="288">
        <v>4</v>
      </c>
      <c r="C22" s="28" t="s">
        <v>179</v>
      </c>
      <c r="D22" s="29"/>
      <c r="E22" s="286" t="s">
        <v>6</v>
      </c>
      <c r="F22" s="121" t="s">
        <v>28</v>
      </c>
      <c r="G22" s="122" t="s">
        <v>37</v>
      </c>
      <c r="H22" s="125"/>
      <c r="I22" s="121" t="s">
        <v>29</v>
      </c>
      <c r="J22" s="122" t="s">
        <v>37</v>
      </c>
      <c r="K22" s="125"/>
      <c r="L22" s="121" t="s">
        <v>30</v>
      </c>
      <c r="M22" s="122" t="s">
        <v>37</v>
      </c>
      <c r="N22" s="194"/>
      <c r="O22" s="58"/>
    </row>
    <row r="23" spans="2:15" ht="31.5" customHeight="1">
      <c r="B23" s="289"/>
      <c r="C23" s="19"/>
      <c r="D23" s="20"/>
      <c r="E23" s="351"/>
      <c r="F23" s="429" t="str">
        <f>+'午後のﾄｰﾅﾒﾝﾄ表'!H30</f>
        <v>つくばｽﾎﾟｰﾂ</v>
      </c>
      <c r="G23" s="429" t="s">
        <v>7</v>
      </c>
      <c r="H23" s="429" t="str">
        <f>+'午後のﾄｰﾅﾒﾝﾄ表'!J30</f>
        <v>つくばＪｒ.</v>
      </c>
      <c r="I23" s="456" t="s">
        <v>227</v>
      </c>
      <c r="J23" s="429" t="s">
        <v>7</v>
      </c>
      <c r="K23" s="429" t="str">
        <f>+'午後のﾄｰﾅﾒﾝﾄ表'!R30</f>
        <v>谷田部</v>
      </c>
      <c r="L23" s="457" t="str">
        <f>+'午後のﾄｰﾅﾒﾝﾄ表'!T30</f>
        <v>竹園西</v>
      </c>
      <c r="M23" s="429" t="s">
        <v>7</v>
      </c>
      <c r="N23" s="458" t="str">
        <f>+'午後のﾄｰﾅﾒﾝﾄ表'!V30</f>
        <v>二の宮</v>
      </c>
      <c r="O23" s="58"/>
    </row>
    <row r="24" spans="2:15" ht="19.5" customHeight="1">
      <c r="B24" s="289"/>
      <c r="C24" s="19"/>
      <c r="D24" s="4"/>
      <c r="E24" s="142"/>
      <c r="F24" s="460" t="s">
        <v>239</v>
      </c>
      <c r="G24" s="156" t="s">
        <v>238</v>
      </c>
      <c r="H24" s="462" t="s">
        <v>240</v>
      </c>
      <c r="I24" s="461">
        <v>0</v>
      </c>
      <c r="J24" s="461"/>
      <c r="K24" s="461">
        <v>5</v>
      </c>
      <c r="L24" s="460">
        <v>0</v>
      </c>
      <c r="M24" s="461"/>
      <c r="N24" s="463">
        <v>1</v>
      </c>
      <c r="O24" s="58"/>
    </row>
    <row r="25" spans="2:15" ht="20.25" customHeight="1">
      <c r="B25" s="289"/>
      <c r="C25" s="23"/>
      <c r="D25" s="26"/>
      <c r="E25" s="34" t="s">
        <v>0</v>
      </c>
      <c r="F25" s="435" t="s">
        <v>213</v>
      </c>
      <c r="G25" s="436" t="s">
        <v>5</v>
      </c>
      <c r="H25" s="437" t="s">
        <v>218</v>
      </c>
      <c r="I25" s="440" t="str">
        <f>+I13</f>
        <v>ｻﾝﾀﾞｰｽﾞ</v>
      </c>
      <c r="J25" s="439" t="s">
        <v>5</v>
      </c>
      <c r="K25" s="443" t="s">
        <v>219</v>
      </c>
      <c r="L25" s="440" t="str">
        <f>+L18</f>
        <v>ｻﾝﾀﾞｰｽﾞ</v>
      </c>
      <c r="M25" s="439" t="s">
        <v>5</v>
      </c>
      <c r="N25" s="438" t="str">
        <f>+N18</f>
        <v>ﾊﾟﾙｾﾝﾃ</v>
      </c>
      <c r="O25" s="58"/>
    </row>
    <row r="26" spans="2:15" ht="20.25" customHeight="1" thickBot="1">
      <c r="B26" s="33"/>
      <c r="C26" s="23"/>
      <c r="D26" s="26"/>
      <c r="E26" s="34"/>
      <c r="F26" s="284"/>
      <c r="G26" s="285"/>
      <c r="H26" s="285"/>
      <c r="I26" s="285"/>
      <c r="J26" s="285"/>
      <c r="K26" s="285"/>
      <c r="L26" s="285"/>
      <c r="M26" s="285"/>
      <c r="N26" s="285"/>
      <c r="O26" s="58"/>
    </row>
    <row r="27" spans="2:15" ht="16.5" customHeight="1">
      <c r="B27" s="288">
        <v>5</v>
      </c>
      <c r="C27" s="28" t="s">
        <v>180</v>
      </c>
      <c r="D27" s="27"/>
      <c r="E27" s="286" t="s">
        <v>6</v>
      </c>
      <c r="F27" s="121" t="s">
        <v>31</v>
      </c>
      <c r="G27" s="290" t="s">
        <v>101</v>
      </c>
      <c r="H27" s="291"/>
      <c r="I27" s="124" t="s">
        <v>32</v>
      </c>
      <c r="J27" s="122" t="s">
        <v>37</v>
      </c>
      <c r="K27" s="125"/>
      <c r="L27" s="121" t="s">
        <v>33</v>
      </c>
      <c r="M27" s="122" t="s">
        <v>37</v>
      </c>
      <c r="N27" s="125"/>
      <c r="O27" s="58"/>
    </row>
    <row r="28" spans="2:15" ht="32.25" customHeight="1">
      <c r="B28" s="289"/>
      <c r="C28" s="19"/>
      <c r="D28" s="4"/>
      <c r="E28" s="351"/>
      <c r="F28" s="454" t="s">
        <v>213</v>
      </c>
      <c r="G28" s="428" t="s">
        <v>7</v>
      </c>
      <c r="H28" s="455" t="s">
        <v>218</v>
      </c>
      <c r="I28" s="457" t="s">
        <v>221</v>
      </c>
      <c r="J28" s="429" t="s">
        <v>7</v>
      </c>
      <c r="K28" s="459" t="s">
        <v>232</v>
      </c>
      <c r="L28" s="456" t="s">
        <v>229</v>
      </c>
      <c r="M28" s="429" t="s">
        <v>7</v>
      </c>
      <c r="N28" s="429" t="s">
        <v>231</v>
      </c>
      <c r="O28" s="58"/>
    </row>
    <row r="29" spans="2:15" ht="20.25" customHeight="1">
      <c r="B29" s="289"/>
      <c r="C29" s="19"/>
      <c r="D29" s="4"/>
      <c r="E29" s="142"/>
      <c r="F29" s="464" t="s">
        <v>244</v>
      </c>
      <c r="G29" s="461" t="s">
        <v>243</v>
      </c>
      <c r="H29" s="465" t="s">
        <v>245</v>
      </c>
      <c r="I29" s="461">
        <v>1</v>
      </c>
      <c r="J29" s="461"/>
      <c r="K29" s="461">
        <v>0</v>
      </c>
      <c r="L29" s="466">
        <v>1</v>
      </c>
      <c r="M29" s="461"/>
      <c r="N29" s="463">
        <v>0</v>
      </c>
      <c r="O29" s="58"/>
    </row>
    <row r="30" spans="2:15" ht="20.25" customHeight="1">
      <c r="B30" s="289"/>
      <c r="C30" s="23"/>
      <c r="D30" s="24"/>
      <c r="E30" s="34" t="s">
        <v>0</v>
      </c>
      <c r="F30" s="440" t="s">
        <v>223</v>
      </c>
      <c r="G30" s="439" t="s">
        <v>5</v>
      </c>
      <c r="H30" s="438" t="s">
        <v>224</v>
      </c>
      <c r="I30" s="440" t="s">
        <v>222</v>
      </c>
      <c r="J30" s="439" t="s">
        <v>5</v>
      </c>
      <c r="K30" s="438" t="s">
        <v>228</v>
      </c>
      <c r="L30" s="435" t="str">
        <f>+F8</f>
        <v>吾妻</v>
      </c>
      <c r="M30" s="436" t="s">
        <v>5</v>
      </c>
      <c r="N30" s="444" t="str">
        <f>+H8</f>
        <v>MAENO</v>
      </c>
      <c r="O30" s="58"/>
    </row>
    <row r="31" spans="2:15" ht="20.25" customHeight="1" thickBot="1">
      <c r="B31" s="33"/>
      <c r="C31" s="23"/>
      <c r="D31" s="26"/>
      <c r="E31" s="34"/>
      <c r="F31" s="292"/>
      <c r="G31" s="293"/>
      <c r="H31" s="293"/>
      <c r="I31" s="293"/>
      <c r="J31" s="293"/>
      <c r="K31" s="293"/>
      <c r="L31" s="293"/>
      <c r="M31" s="293"/>
      <c r="N31" s="352"/>
      <c r="O31" s="58"/>
    </row>
    <row r="32" spans="2:15" ht="16.5" customHeight="1">
      <c r="B32" s="288">
        <v>6</v>
      </c>
      <c r="C32" s="28" t="s">
        <v>181</v>
      </c>
      <c r="D32" s="29"/>
      <c r="E32" s="286" t="s">
        <v>6</v>
      </c>
      <c r="F32" s="121" t="s">
        <v>34</v>
      </c>
      <c r="G32" s="290" t="s">
        <v>100</v>
      </c>
      <c r="H32" s="291"/>
      <c r="I32" s="124"/>
      <c r="J32" s="290"/>
      <c r="K32" s="291"/>
      <c r="L32" s="121"/>
      <c r="M32" s="122"/>
      <c r="N32" s="194"/>
      <c r="O32" s="58"/>
    </row>
    <row r="33" spans="2:15" ht="33" customHeight="1">
      <c r="B33" s="289"/>
      <c r="C33" s="19"/>
      <c r="D33" s="20"/>
      <c r="E33" s="351"/>
      <c r="F33" s="454" t="s">
        <v>215</v>
      </c>
      <c r="G33" s="428" t="s">
        <v>7</v>
      </c>
      <c r="H33" s="455" t="s">
        <v>219</v>
      </c>
      <c r="I33" s="432"/>
      <c r="J33" s="427" t="s">
        <v>116</v>
      </c>
      <c r="K33" s="433"/>
      <c r="L33" s="432"/>
      <c r="M33" s="427" t="s">
        <v>116</v>
      </c>
      <c r="N33" s="434"/>
      <c r="O33" s="58"/>
    </row>
    <row r="34" spans="2:15" ht="20.25" customHeight="1">
      <c r="B34" s="289"/>
      <c r="C34" s="19"/>
      <c r="D34" s="4"/>
      <c r="E34" s="142"/>
      <c r="F34" s="464" t="s">
        <v>244</v>
      </c>
      <c r="G34" s="461" t="s">
        <v>243</v>
      </c>
      <c r="H34" s="465" t="s">
        <v>245</v>
      </c>
      <c r="I34" s="460"/>
      <c r="J34" s="461"/>
      <c r="K34" s="462"/>
      <c r="L34" s="460"/>
      <c r="M34" s="461"/>
      <c r="N34" s="463"/>
      <c r="O34" s="58"/>
    </row>
    <row r="35" spans="2:15" ht="20.25" customHeight="1">
      <c r="B35" s="289"/>
      <c r="C35" s="23"/>
      <c r="D35" s="26"/>
      <c r="E35" s="34" t="s">
        <v>0</v>
      </c>
      <c r="F35" s="445" t="s">
        <v>234</v>
      </c>
      <c r="G35" s="446" t="s">
        <v>117</v>
      </c>
      <c r="H35" s="447" t="s">
        <v>235</v>
      </c>
      <c r="I35" s="448"/>
      <c r="J35" s="449" t="s">
        <v>117</v>
      </c>
      <c r="K35" s="450"/>
      <c r="L35" s="448"/>
      <c r="M35" s="449" t="s">
        <v>117</v>
      </c>
      <c r="N35" s="451"/>
      <c r="O35" s="58"/>
    </row>
    <row r="36" spans="2:15" ht="20.25" customHeight="1" thickBot="1">
      <c r="B36" s="73"/>
      <c r="C36" s="102"/>
      <c r="D36" s="103"/>
      <c r="E36" s="32"/>
      <c r="F36" s="284"/>
      <c r="G36" s="285"/>
      <c r="H36" s="285"/>
      <c r="I36" s="285"/>
      <c r="J36" s="285"/>
      <c r="K36" s="285"/>
      <c r="L36" s="285"/>
      <c r="M36" s="285"/>
      <c r="N36" s="285"/>
      <c r="O36" s="58"/>
    </row>
    <row r="37" spans="3:7" ht="31.5" customHeight="1">
      <c r="C37" s="193" t="s">
        <v>182</v>
      </c>
      <c r="D37" s="193"/>
      <c r="E37" s="193"/>
      <c r="F37" s="193"/>
      <c r="G37" s="193"/>
    </row>
  </sheetData>
  <sheetProtection/>
  <mergeCells count="30">
    <mergeCell ref="F4:G4"/>
    <mergeCell ref="I4:J4"/>
    <mergeCell ref="L4:M4"/>
    <mergeCell ref="L5:N5"/>
    <mergeCell ref="F6:H6"/>
    <mergeCell ref="I6:K6"/>
    <mergeCell ref="L6:N6"/>
    <mergeCell ref="B7:B10"/>
    <mergeCell ref="E7:E8"/>
    <mergeCell ref="F11:N11"/>
    <mergeCell ref="B12:B15"/>
    <mergeCell ref="E12:E13"/>
    <mergeCell ref="F16:N16"/>
    <mergeCell ref="B17:B20"/>
    <mergeCell ref="F21:N21"/>
    <mergeCell ref="B22:B25"/>
    <mergeCell ref="E22:E23"/>
    <mergeCell ref="E17:E18"/>
    <mergeCell ref="G17:H17"/>
    <mergeCell ref="J17:K17"/>
    <mergeCell ref="F36:N36"/>
    <mergeCell ref="F26:N26"/>
    <mergeCell ref="B27:B30"/>
    <mergeCell ref="E27:E28"/>
    <mergeCell ref="F31:N31"/>
    <mergeCell ref="B32:B35"/>
    <mergeCell ref="E32:E33"/>
    <mergeCell ref="G32:H32"/>
    <mergeCell ref="J32:K32"/>
    <mergeCell ref="G27:H27"/>
  </mergeCells>
  <printOptions/>
  <pageMargins left="0.3937007874015748" right="0" top="0.35433070866141736" bottom="0.196850393700787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kaizawa</dc:creator>
  <cp:keywords/>
  <dc:description/>
  <cp:lastModifiedBy>パスワードなし　</cp:lastModifiedBy>
  <cp:lastPrinted>2016-11-14T02:13:25Z</cp:lastPrinted>
  <dcterms:created xsi:type="dcterms:W3CDTF">2010-02-27T02:47:09Z</dcterms:created>
  <dcterms:modified xsi:type="dcterms:W3CDTF">2016-11-14T02:15:14Z</dcterms:modified>
  <cp:category/>
  <cp:version/>
  <cp:contentType/>
  <cp:contentStatus/>
</cp:coreProperties>
</file>